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Print_Area" localSheetId="0">Лист1!$A$1:$F$93</definedName>
  </definedNames>
  <calcPr calcId="124519" refMode="R1C1"/>
</workbook>
</file>

<file path=xl/calcChain.xml><?xml version="1.0" encoding="utf-8"?>
<calcChain xmlns="http://schemas.openxmlformats.org/spreadsheetml/2006/main">
  <c r="G77" i="1"/>
  <c r="G78"/>
  <c r="G79"/>
  <c r="G22"/>
  <c r="G24"/>
  <c r="G27"/>
  <c r="G29"/>
  <c r="G11"/>
  <c r="G81"/>
  <c r="G76"/>
  <c r="G14"/>
  <c r="G63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90"/>
  <c r="G91"/>
  <c r="G82"/>
  <c r="G83"/>
  <c r="G84"/>
  <c r="G85"/>
  <c r="G86"/>
  <c r="G87"/>
  <c r="G88"/>
  <c r="G89"/>
  <c r="G70"/>
  <c r="G71"/>
  <c r="G72"/>
  <c r="G73"/>
  <c r="G12" l="1"/>
  <c r="G10"/>
  <c r="G69" l="1"/>
  <c r="G68"/>
  <c r="G66"/>
  <c r="G33"/>
  <c r="G34"/>
  <c r="G32"/>
  <c r="G17"/>
  <c r="G19"/>
  <c r="G13"/>
  <c r="G9"/>
</calcChain>
</file>

<file path=xl/sharedStrings.xml><?xml version="1.0" encoding="utf-8"?>
<sst xmlns="http://schemas.openxmlformats.org/spreadsheetml/2006/main" count="225" uniqueCount="97">
  <si>
    <t>Фактическое за отчетный год</t>
  </si>
  <si>
    <t>Ед. изм.</t>
  </si>
  <si>
    <t>Показатели областной государственной программы</t>
  </si>
  <si>
    <t>Плановое на отчетный год</t>
  </si>
  <si>
    <t>% выполнения*</t>
  </si>
  <si>
    <t>* - с точностью до одного знака после запятой</t>
  </si>
  <si>
    <t>Значение показателя/результата (мероприятия)</t>
  </si>
  <si>
    <t>Пояснение причин, повлиявших на невыполнение показателя/результата (мероприятия)</t>
  </si>
  <si>
    <t>Результаты (мероприятия) регионального проекта:</t>
  </si>
  <si>
    <t>Показатели  комплекса процессных мероприятий:</t>
  </si>
  <si>
    <t>Таблица 2</t>
  </si>
  <si>
    <t>Наименование показателя/результата (мероприятия)</t>
  </si>
  <si>
    <t>Уровень безработицы в Смоленской области (по методологии Международной организации труда) в среднегодовом исчислении</t>
  </si>
  <si>
    <t>%</t>
  </si>
  <si>
    <t>Уровень регистрируемой безработицы в среднегодовом исчислении</t>
  </si>
  <si>
    <t>-</t>
  </si>
  <si>
    <t>Доля трудоустроенных граждан в общей численности граждан, обратившихся за содействием в поиске подходящей работы, а также несовершеннолетних граждан от 14 до 18 лет, обратившихся в целях временного трудоустройства в свободное от учебы время</t>
  </si>
  <si>
    <t>Доля трудоустроенных инвалидов из числа инвалидов, обратившихся в органы службы занятости за содействием в поиске подходящей работы</t>
  </si>
  <si>
    <t>чел.</t>
  </si>
  <si>
    <r>
      <t xml:space="preserve">Комплекс процессных мероприятий «Осуществление государственных полномочий в сфере содействия занятости населения»
               </t>
    </r>
    <r>
      <rPr>
        <sz val="8"/>
        <color theme="1"/>
        <rFont val="Times New Roman"/>
        <family val="1"/>
        <charset val="204"/>
      </rPr>
      <t/>
    </r>
  </si>
  <si>
    <r>
      <t xml:space="preserve">Комплекс процессных мероприятий «Оказание содействия добровольному переселению в Смоленскую область соотечественников, проживающих за рубежом»
               </t>
    </r>
    <r>
      <rPr>
        <sz val="8"/>
        <color theme="1"/>
        <rFont val="Times New Roman"/>
        <family val="1"/>
        <charset val="204"/>
      </rPr>
      <t/>
    </r>
  </si>
  <si>
    <t>Показатель регионального проекта:</t>
  </si>
  <si>
    <t>Показатель  комплекса процессных мероприятий:</t>
  </si>
  <si>
    <t>Результаты (мероприятия) комплекса процессных мероприятий:</t>
  </si>
  <si>
    <t>ед.</t>
  </si>
  <si>
    <t>Обеспечено содействие гражданам в поиске подходящей работы</t>
  </si>
  <si>
    <t>Обеспечено содействие работодателям в подборе необходимых работников</t>
  </si>
  <si>
    <t>Организованы ярмарки вакансий и учебных рабочих мест</t>
  </si>
  <si>
    <t>Организовано сопровождение при содействии занятости инвалидов</t>
  </si>
  <si>
    <t>Организована и проведена Всероссийская ярмарка трудоустройства "Работа России. Время возможностей"</t>
  </si>
  <si>
    <t>Организовано профессиональное обучение и дополнительное профессиональное образование безработных граждан, включая обучение в другой местности</t>
  </si>
  <si>
    <t>Организована профессиональная ориентация граждан в целях выбора сферы деятельности (профессии), трудоустройства, прохождения профессионального обучения и получения дополнительного профессионального образования</t>
  </si>
  <si>
    <t>Осуществлена психологическая поддержка безработных граждан</t>
  </si>
  <si>
    <t xml:space="preserve">             Информация о достижении уровня плановых значений показателей областной государственной программы, значений результатов (мероприятий) и  показателей структурных элементов областной государственной программы "Содействие занятости населения Смоленской области"      </t>
  </si>
  <si>
    <t>Выполнены текущие и капитальные ремонты зданий и сооружений областных государственных учреждений</t>
  </si>
  <si>
    <t>по итогам реализации за 2025 год</t>
  </si>
  <si>
    <t xml:space="preserve">Численность незанятых граждан, зарегистрированных в расчете на одну вакансию, в  среднегодовом исчислении </t>
  </si>
  <si>
    <t xml:space="preserve">Доля трудоспособных участников Государственной программы по оказанию содействия добровольному переселению в Российскую Федерацию соотечественников, проживающих за рубежом, утвержденной Указом Президента Российской Федерации от 22 июня 2006 года № 637, и членов их семей в общем числе прибывших в Смоленскую область и поставленных на учет в Управлении по вопросам миграции Управления Министерства внутренних дел Российской Федерации по Смоленской области
</t>
  </si>
  <si>
    <t>Численность пострадавших в результате несчастных случаев на производстве со смертельным исходом</t>
  </si>
  <si>
    <t>Доля граждан, продолжающих осуществлять трудовую деятельность в течение одного года, в общей численности участников мероприятий по обучению</t>
  </si>
  <si>
    <t xml:space="preserve">Доля занятых граждан в общей численности граждан, принявших участие в мероприятии по организации временного трудоустройства работников, находящихся под риском увольнения, не менее 95 процентов к концу отчетного периода , в котором реализовывалось мероприятие </t>
  </si>
  <si>
    <t xml:space="preserve">Численность граждан, принявших участие в массовых мероприятиях, организованных в рамках подготовки и проведения федерального этапа Всероссийского конкурса профессионального мастерства </t>
  </si>
  <si>
    <t xml:space="preserve">Уровень обеспечения безработных граждан социальной поддержкой </t>
  </si>
  <si>
    <t xml:space="preserve">Количество участников Государственной программы переселения и членов их семей, прибывших в Смоленскую область и поставленных на учет в Управлении по вопросам миграции Управления Министерства внутренних дел Российской Федерации по Смоленской области, обеспеченных мерами социальной поддержки </t>
  </si>
  <si>
    <t xml:space="preserve">Удельный вес работников, занятых во вредных и (или) опасных условиях труда, от общей численности работников </t>
  </si>
  <si>
    <t xml:space="preserve">Доля расходов областного бюджета на реализацию предусмотренных подпрограммой мероприятий, связанных с предоставлением дополнительных гарантий и мер социальной поддержки переселившимся соотечественникам, предоставлением им временного жилья и оказанием помощи в жилищном обустройстве, в общем размере расходов областного бюджета на реализацию предусмотренных подпрограммой мероприятий
</t>
  </si>
  <si>
    <t>Региональный проект "Образование для рынка труда"</t>
  </si>
  <si>
    <t>Региональный проект "Активные меры содействия занятости"</t>
  </si>
  <si>
    <t>Региональный проект "Человек труда"</t>
  </si>
  <si>
    <t>Обеспечена единовременная материальная помощь участникам Государственной программы переселения, имеющим трех и более несовершеннолетних детей</t>
  </si>
  <si>
    <t xml:space="preserve">Возмещены расходы по оплате найма (поднайма) жилья участникам Государственной программы переселения
</t>
  </si>
  <si>
    <t xml:space="preserve">Осуществлена финансовая поддержка участникам Государственной программы переселения и трудоспособным членам их семей, направленным государственными органами службы занятости для прохождения профессионального обучения или получения дополнительного профессионального образования в другую местность
</t>
  </si>
  <si>
    <t xml:space="preserve">Обеспечена единовременная выплата участникам Государственной программы переселения и членам их семей, обучающимся в государственных образовательных организациях  </t>
  </si>
  <si>
    <t>Произведена компенсация затрат участников Государственной программы переселения и членов их семей на признание образования и (или) квалификации, ученых степеней, полученных в иностранном государстве</t>
  </si>
  <si>
    <t>Реализованы мероприятия по оказанию содействия добровольному переселению в Российскую Федерацию соотечественников, проживающих за рубежом</t>
  </si>
  <si>
    <t xml:space="preserve">Комплекс процессных мероприятий  "Улучшение условий и охраны труда" </t>
  </si>
  <si>
    <t xml:space="preserve">Численность пострадавших в результате несчастных случаев на производстве с утратой трудоспособности на 1 рабочий день и более  </t>
  </si>
  <si>
    <t xml:space="preserve">Численность лиц с установленным в текущем году профессиональным заболеванием </t>
  </si>
  <si>
    <t xml:space="preserve">Численность работников, занятых во вредных и (или) опасных условиях труда </t>
  </si>
  <si>
    <t xml:space="preserve">Проведена государственная экспертиза условий труда </t>
  </si>
  <si>
    <t>Обеспечены  предупредительные меры по сокращению производственного травматизма и профессиональных заболеваний работников и санаторно-курортного лечения работников, занятых на работах с вредными и (или) опасными производственными факторами</t>
  </si>
  <si>
    <t>Обеспечено возмещение вреда пострадавшим от несчастных случаев на производстве и профессиональных заболеваний - единовременные страховые выплаты</t>
  </si>
  <si>
    <t>Обеспечено возмещение вреда пострадавшим от несчастных случаев на производстве и профессиональных заболеваний - ежемесячные страховые выплаты</t>
  </si>
  <si>
    <t>Проведена медицинская, социальная и профессиональная реабилитация лиц, пострадавших на производстве</t>
  </si>
  <si>
    <t>Проведены мероприятия по улучшению условий и охраны труда</t>
  </si>
  <si>
    <t>Проведено заседание межведомственной комиссии и экспертных советов по охране труда с привлечением заинтересованных исполнительных органов с целью координации работы по улучшению условий и охраны труда в соответствующих видах экономической деятельности</t>
  </si>
  <si>
    <t>Проведено на территории Смоленской области в установленном порядке обучение по охране труда работников и работодателей</t>
  </si>
  <si>
    <t>Усовершенствована нормативная правовая база в области охраны труда</t>
  </si>
  <si>
    <t>Проведены семинары, совещания, круглые столы, конференции, выставки по вопросам улучшения условий и охраны труда в Смоленской области, обмен опытом, тиражирование лучших практик</t>
  </si>
  <si>
    <t xml:space="preserve">Проведены заседания региональной трехсторонней комиссии по регулированию социально-трудовых отношений по вопросам соблюдения трудового законодательства и иных нормативных правовых актов, содержащих нормы трудового права </t>
  </si>
  <si>
    <t xml:space="preserve">Обеспечена социальная адаптация граждан, ищущих работу, безработных граждан </t>
  </si>
  <si>
    <t xml:space="preserve">Обеспечено содействие началу осуществления предпринимательской и иной приносящей доход деятельности, включая оказания им единовременной финансовой помощи при государственной регистрации в качестве индивидуального предпринимателя, государственной регистрации создаваемого юридического лица, государственной регистрации крестьянского (фермерского) хозяйства, постановке на учет физического лица в налоговом органе в качестве плательщика налога на профессиональный доход </t>
  </si>
  <si>
    <t>Обеспечена деятельность областных государственных учреждений</t>
  </si>
  <si>
    <t>Обеспечена реализации государственных функций</t>
  </si>
  <si>
    <t>Проведены кадастровые работы для государственных нужд Смоленской области</t>
  </si>
  <si>
    <t>Обеспечено информирование о положении на рынке труда, социально-трудовых правах граждан, развитии форм занятости</t>
  </si>
  <si>
    <t>Осуществлено сопровождение единого телефонного номера органов службы занятости населения</t>
  </si>
  <si>
    <t>Осуществлено сопровождение информационных систем в сфере занятости населения</t>
  </si>
  <si>
    <t>Обеспечена численность трудоустроенных несовершеннолетних лиц, отбывших наказание, трудоустроенных на квотируемые рабочие места</t>
  </si>
  <si>
    <t>Обеспечена численность трудоустроенных незанятых женщин, имеющих детей в возрасте до трех лет</t>
  </si>
  <si>
    <t>Обеспечена численность трудоустроенных выпускников образовательных организация, участвовавших в стажировке</t>
  </si>
  <si>
    <t>Созданы рабочих мест для инвалидов молодого возраста</t>
  </si>
  <si>
    <t>Организована адаптация на рабочем месте инвалидов молодого возраста и наставничество</t>
  </si>
  <si>
    <r>
      <t xml:space="preserve">Осуществлена финансовая поддержка безработным гражданам в период их участия в </t>
    </r>
    <r>
      <rPr>
        <b/>
        <sz val="10"/>
        <rFont val="Times New Roman"/>
        <family val="1"/>
        <charset val="204"/>
      </rPr>
      <t xml:space="preserve">общественных работах       </t>
    </r>
    <r>
      <rPr>
        <sz val="1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</si>
  <si>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Осуществлена финансовая поддержка безработным гражданам, </t>
    </r>
    <r>
      <rPr>
        <b/>
        <sz val="10"/>
        <rFont val="Times New Roman"/>
        <family val="1"/>
        <charset val="204"/>
      </rPr>
      <t>испытывающим трудности</t>
    </r>
    <r>
      <rPr>
        <sz val="10"/>
        <rFont val="Times New Roman"/>
        <family val="1"/>
        <charset val="204"/>
      </rPr>
      <t xml:space="preserve"> в поиске работы
</t>
    </r>
  </si>
  <si>
    <r>
      <t xml:space="preserve">Осуществлена финансовая поддержка несовершеннолетним  гражданам в возрасте от </t>
    </r>
    <r>
      <rPr>
        <b/>
        <sz val="10"/>
        <rFont val="Times New Roman"/>
        <family val="1"/>
        <charset val="204"/>
      </rPr>
      <t xml:space="preserve">14 до 18 лет </t>
    </r>
    <r>
      <rPr>
        <sz val="10"/>
        <rFont val="Times New Roman"/>
        <family val="1"/>
        <charset val="204"/>
      </rPr>
      <t>в свободное от учебы время в период их временного трудоустройства</t>
    </r>
  </si>
  <si>
    <r>
      <t xml:space="preserve">Осуществлена финансова поддержка безработным гражданам в период их </t>
    </r>
    <r>
      <rPr>
        <b/>
        <sz val="10"/>
        <rFont val="Times New Roman"/>
        <family val="1"/>
        <charset val="204"/>
      </rPr>
      <t>профессионального обучения</t>
    </r>
    <r>
      <rPr>
        <sz val="10"/>
        <rFont val="Times New Roman"/>
        <family val="1"/>
        <charset val="204"/>
      </rPr>
      <t xml:space="preserve"> и дополнительного профессионального образования</t>
    </r>
  </si>
  <si>
    <r>
      <t>Осуществлена финансова  поддержка гражданам, ищущим работу, безработным гражданам при</t>
    </r>
    <r>
      <rPr>
        <b/>
        <sz val="10"/>
        <rFont val="Times New Roman"/>
        <family val="1"/>
        <charset val="204"/>
      </rPr>
      <t xml:space="preserve"> переезде (переселении) в другую местность</t>
    </r>
    <r>
      <rPr>
        <sz val="10"/>
        <rFont val="Times New Roman"/>
        <family val="1"/>
        <charset val="204"/>
      </rPr>
      <t xml:space="preserve"> для трудоустройства по направлению органов службы занятости</t>
    </r>
  </si>
  <si>
    <t>Осуществлены социальные выплаты безработным гражданам и иным категориям граждан в соответствии с законодательством о занятости населения</t>
  </si>
  <si>
    <t>Прошли профессиональное обучение и получили дополнительное профессиональное образование работники организаций оборонно-промышленного комплекса, а также граждане, обратившиеся в органы службы занятости за содействием в поиске подходящей работы и заключившие ученический договор с предприятиями оборонно-промышленного комплекса</t>
  </si>
  <si>
    <t>Приняли участие в мероприятиях по организации временного трудоустройства граждане из числа работников, находящихся под риском увольнения</t>
  </si>
  <si>
    <t>Организованы федеральные этапы Всероссийского конкурса профессионального мастерства "Лучший по профессии"</t>
  </si>
  <si>
    <t>Данные по оценке. Уровень безработицы (по методологии МОТ) рассчитывается Росстатом. Данные за 2025 год будут опубликованы после 1 марта 2026 года</t>
  </si>
  <si>
    <t>Не зарегистрированы 2 кадастровых паспорта (1 - передан другому балансодержателю, 1- отсутствует необходимость в регистрации)</t>
  </si>
  <si>
    <t>Эпидобстановка, на сельскохо-зяйственном предприятии (вспышка бруцеллеза); обращения работников в центр профпатологии по причине хронических профессиональных заболеваний</t>
  </si>
  <si>
    <t>Данные за 9 месяцев 2025 года. За 2025 год ГИТ по Смоленской области предоставит в марте 2026 года</t>
  </si>
  <si>
    <t>Данные за 9 месяцев 2025 года. За 2025 год ОСФР по Смоленской области предоставит в марте 2026 года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</si>
</sst>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7">
    <font>
      <sz val="11"/>
      <color theme="1"/>
      <name val="Calibri"/>
      <family val="2"/>
      <charset val="204"/>
      <scheme val="minor"/>
    </font>
    <font>
      <sz val="10.5"/>
      <color theme="1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.5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.5"/>
      <name val="Times New Roman"/>
      <family val="1"/>
      <charset val="204"/>
    </font>
    <font>
      <sz val="11"/>
      <color rgb="FF0000FF"/>
      <name val="Calibri"/>
      <family val="2"/>
      <charset val="204"/>
      <scheme val="minor"/>
    </font>
    <font>
      <b/>
      <sz val="10.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vertical="top"/>
    </xf>
    <xf numFmtId="0" fontId="7" fillId="0" borderId="1" xfId="0" applyFont="1" applyBorder="1" applyAlignment="1">
      <alignment horizontal="center" vertical="top"/>
    </xf>
    <xf numFmtId="164" fontId="6" fillId="0" borderId="0" xfId="0" applyNumberFormat="1" applyFont="1" applyAlignment="1">
      <alignment vertical="top"/>
    </xf>
    <xf numFmtId="0" fontId="6" fillId="0" borderId="0" xfId="0" applyFont="1"/>
    <xf numFmtId="164" fontId="7" fillId="0" borderId="1" xfId="0" applyNumberFormat="1" applyFont="1" applyBorder="1" applyAlignment="1">
      <alignment horizontal="center" vertical="top"/>
    </xf>
    <xf numFmtId="0" fontId="6" fillId="0" borderId="0" xfId="0" applyFont="1" applyAlignment="1">
      <alignment vertical="top"/>
    </xf>
    <xf numFmtId="0" fontId="7" fillId="0" borderId="1" xfId="0" applyNumberFormat="1" applyFont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/>
    </xf>
    <xf numFmtId="2" fontId="10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vertical="top" wrapText="1"/>
    </xf>
    <xf numFmtId="164" fontId="11" fillId="0" borderId="0" xfId="0" applyNumberFormat="1" applyFont="1" applyAlignment="1">
      <alignment vertical="top"/>
    </xf>
    <xf numFmtId="164" fontId="10" fillId="0" borderId="1" xfId="0" applyNumberFormat="1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center" vertical="top" wrapText="1"/>
    </xf>
    <xf numFmtId="164" fontId="15" fillId="2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top"/>
    </xf>
    <xf numFmtId="164" fontId="10" fillId="0" borderId="1" xfId="0" applyNumberFormat="1" applyFont="1" applyFill="1" applyBorder="1" applyAlignment="1">
      <alignment horizontal="center" vertical="top"/>
    </xf>
    <xf numFmtId="165" fontId="10" fillId="0" borderId="1" xfId="0" applyNumberFormat="1" applyFont="1" applyBorder="1" applyAlignment="1">
      <alignment horizontal="center" vertical="top"/>
    </xf>
    <xf numFmtId="1" fontId="10" fillId="0" borderId="1" xfId="0" applyNumberFormat="1" applyFont="1" applyBorder="1" applyAlignment="1">
      <alignment horizontal="center" vertical="top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6" fillId="0" borderId="7" xfId="0" applyFont="1" applyBorder="1"/>
    <xf numFmtId="0" fontId="16" fillId="0" borderId="8" xfId="0" applyFont="1" applyBorder="1"/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right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7" xfId="0" applyBorder="1"/>
    <xf numFmtId="0" fontId="0" fillId="0" borderId="8" xfId="0" applyBorder="1"/>
    <xf numFmtId="0" fontId="13" fillId="0" borderId="6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14"/>
  <sheetViews>
    <sheetView tabSelected="1" view="pageBreakPreview" topLeftCell="A79" zoomScale="90" zoomScaleSheetLayoutView="90" workbookViewId="0">
      <selection activeCell="D11" sqref="D11:F11"/>
    </sheetView>
  </sheetViews>
  <sheetFormatPr defaultRowHeight="15"/>
  <cols>
    <col min="1" max="1" width="58.7109375" customWidth="1"/>
    <col min="2" max="2" width="7.5703125" customWidth="1"/>
    <col min="3" max="3" width="15.140625" customWidth="1"/>
    <col min="4" max="4" width="15.7109375" customWidth="1"/>
    <col min="5" max="5" width="13.5703125" customWidth="1"/>
    <col min="6" max="6" width="52.5703125" customWidth="1"/>
    <col min="7" max="7" width="9.140625" style="1"/>
    <col min="9" max="9" width="55.28515625" customWidth="1"/>
    <col min="10" max="10" width="8.42578125" customWidth="1"/>
  </cols>
  <sheetData>
    <row r="1" spans="1:10" ht="15" customHeight="1">
      <c r="A1" s="39" t="s">
        <v>10</v>
      </c>
      <c r="B1" s="39"/>
      <c r="C1" s="39"/>
      <c r="D1" s="39"/>
      <c r="E1" s="39"/>
      <c r="F1" s="39"/>
    </row>
    <row r="2" spans="1:10" ht="30" customHeight="1">
      <c r="A2" s="32" t="s">
        <v>33</v>
      </c>
      <c r="B2" s="32"/>
      <c r="C2" s="32"/>
      <c r="D2" s="32"/>
      <c r="E2" s="32"/>
      <c r="F2" s="32"/>
    </row>
    <row r="3" spans="1:10" ht="15" customHeight="1">
      <c r="A3" s="32" t="s">
        <v>35</v>
      </c>
      <c r="B3" s="32"/>
      <c r="C3" s="32"/>
      <c r="D3" s="32"/>
      <c r="E3" s="32"/>
      <c r="F3" s="32"/>
    </row>
    <row r="4" spans="1:10">
      <c r="A4" s="40"/>
      <c r="B4" s="40"/>
      <c r="C4" s="40"/>
      <c r="D4" s="40"/>
      <c r="E4" s="40"/>
      <c r="F4" s="40"/>
    </row>
    <row r="5" spans="1:10" ht="24.75" customHeight="1">
      <c r="A5" s="33" t="s">
        <v>11</v>
      </c>
      <c r="B5" s="33" t="s">
        <v>1</v>
      </c>
      <c r="C5" s="41" t="s">
        <v>6</v>
      </c>
      <c r="D5" s="42"/>
      <c r="E5" s="36" t="s">
        <v>4</v>
      </c>
      <c r="F5" s="33" t="s">
        <v>7</v>
      </c>
    </row>
    <row r="6" spans="1:10" ht="15" customHeight="1">
      <c r="A6" s="34"/>
      <c r="B6" s="34"/>
      <c r="C6" s="43" t="s">
        <v>3</v>
      </c>
      <c r="D6" s="43" t="s">
        <v>0</v>
      </c>
      <c r="E6" s="37"/>
      <c r="F6" s="34"/>
    </row>
    <row r="7" spans="1:10">
      <c r="A7" s="35"/>
      <c r="B7" s="35"/>
      <c r="C7" s="44"/>
      <c r="D7" s="44"/>
      <c r="E7" s="38"/>
      <c r="F7" s="35"/>
    </row>
    <row r="8" spans="1:10" ht="20.25" customHeight="1">
      <c r="A8" s="24" t="s">
        <v>2</v>
      </c>
      <c r="B8" s="25"/>
      <c r="C8" s="25"/>
      <c r="D8" s="25"/>
      <c r="E8" s="25"/>
      <c r="F8" s="26"/>
    </row>
    <row r="9" spans="1:10" s="4" customFormat="1" ht="30" customHeight="1">
      <c r="A9" s="9" t="s">
        <v>14</v>
      </c>
      <c r="B9" s="10" t="s">
        <v>13</v>
      </c>
      <c r="C9" s="10">
        <v>0.45</v>
      </c>
      <c r="D9" s="11">
        <v>0.4</v>
      </c>
      <c r="E9" s="10">
        <v>112.5</v>
      </c>
      <c r="F9" s="10" t="s">
        <v>15</v>
      </c>
      <c r="G9" s="13">
        <f>SUM(C9/D9)*100</f>
        <v>112.5</v>
      </c>
      <c r="I9"/>
      <c r="J9"/>
    </row>
    <row r="10" spans="1:10" s="4" customFormat="1" ht="29.25" customHeight="1">
      <c r="A10" s="9" t="s">
        <v>36</v>
      </c>
      <c r="B10" s="8" t="s">
        <v>18</v>
      </c>
      <c r="C10" s="10">
        <v>0.2</v>
      </c>
      <c r="D10" s="10">
        <v>0.1</v>
      </c>
      <c r="E10" s="14">
        <v>200</v>
      </c>
      <c r="F10" s="10" t="s">
        <v>15</v>
      </c>
      <c r="G10" s="13">
        <f t="shared" ref="G10:G11" si="0">SUM(C10/D10)*100</f>
        <v>200</v>
      </c>
      <c r="I10"/>
      <c r="J10"/>
    </row>
    <row r="11" spans="1:10" s="4" customFormat="1" ht="39.75" customHeight="1">
      <c r="A11" s="12" t="s">
        <v>12</v>
      </c>
      <c r="B11" s="10" t="s">
        <v>13</v>
      </c>
      <c r="C11" s="10">
        <v>2.5</v>
      </c>
      <c r="D11" s="10">
        <v>2.1</v>
      </c>
      <c r="E11" s="14">
        <v>119</v>
      </c>
      <c r="F11" s="12" t="s">
        <v>92</v>
      </c>
      <c r="G11" s="13">
        <f t="shared" si="0"/>
        <v>119.04761904761905</v>
      </c>
      <c r="I11"/>
      <c r="J11"/>
    </row>
    <row r="12" spans="1:10" s="4" customFormat="1" ht="108.75" customHeight="1">
      <c r="A12" s="12" t="s">
        <v>45</v>
      </c>
      <c r="B12" s="10" t="s">
        <v>13</v>
      </c>
      <c r="C12" s="14">
        <v>100</v>
      </c>
      <c r="D12" s="14">
        <v>100</v>
      </c>
      <c r="E12" s="14">
        <v>100</v>
      </c>
      <c r="F12" s="10" t="s">
        <v>15</v>
      </c>
      <c r="G12" s="13">
        <f>SUM(D12/C12)*100</f>
        <v>100</v>
      </c>
      <c r="I12"/>
      <c r="J12"/>
    </row>
    <row r="13" spans="1:10" s="4" customFormat="1" ht="121.5" customHeight="1">
      <c r="A13" s="12" t="s">
        <v>37</v>
      </c>
      <c r="B13" s="10" t="s">
        <v>13</v>
      </c>
      <c r="C13" s="14">
        <v>65</v>
      </c>
      <c r="D13" s="10">
        <v>83.7</v>
      </c>
      <c r="E13" s="10">
        <v>128.80000000000001</v>
      </c>
      <c r="F13" s="10" t="s">
        <v>15</v>
      </c>
      <c r="G13" s="13">
        <f>SUM(D13/C13)*100</f>
        <v>128.76923076923077</v>
      </c>
      <c r="I13"/>
      <c r="J13"/>
    </row>
    <row r="14" spans="1:10" s="4" customFormat="1" ht="26.25" customHeight="1">
      <c r="A14" s="12" t="s">
        <v>38</v>
      </c>
      <c r="B14" s="8" t="s">
        <v>18</v>
      </c>
      <c r="C14" s="10">
        <v>8</v>
      </c>
      <c r="D14" s="10">
        <v>7</v>
      </c>
      <c r="E14" s="10">
        <v>114.3</v>
      </c>
      <c r="F14" s="12" t="s">
        <v>95</v>
      </c>
      <c r="G14" s="13">
        <f>C14/D14*100</f>
        <v>114.28571428571428</v>
      </c>
    </row>
    <row r="15" spans="1:10" s="4" customFormat="1" ht="18" customHeight="1">
      <c r="A15" s="47" t="s">
        <v>46</v>
      </c>
      <c r="B15" s="48"/>
      <c r="C15" s="48"/>
      <c r="D15" s="48"/>
      <c r="E15" s="48"/>
      <c r="F15" s="49"/>
      <c r="G15" s="3"/>
    </row>
    <row r="16" spans="1:10" s="4" customFormat="1" ht="20.25" customHeight="1">
      <c r="A16" s="17" t="s">
        <v>21</v>
      </c>
      <c r="B16" s="15"/>
      <c r="C16" s="15"/>
      <c r="D16" s="15"/>
      <c r="E16" s="15"/>
      <c r="F16" s="15"/>
      <c r="G16" s="3"/>
    </row>
    <row r="17" spans="1:7" s="4" customFormat="1" ht="46.5" customHeight="1">
      <c r="A17" s="12" t="s">
        <v>39</v>
      </c>
      <c r="B17" s="10" t="s">
        <v>13</v>
      </c>
      <c r="C17" s="14">
        <v>75</v>
      </c>
      <c r="D17" s="14">
        <v>96.2</v>
      </c>
      <c r="E17" s="14">
        <v>128.30000000000001</v>
      </c>
      <c r="F17" s="10" t="s">
        <v>15</v>
      </c>
      <c r="G17" s="13">
        <f t="shared" ref="G17:G29" si="1">SUM(D17/C17)*100</f>
        <v>128.26666666666665</v>
      </c>
    </row>
    <row r="18" spans="1:7" s="4" customFormat="1" ht="21" customHeight="1">
      <c r="A18" s="16" t="s">
        <v>8</v>
      </c>
      <c r="B18" s="2"/>
      <c r="C18" s="5"/>
      <c r="D18" s="5"/>
      <c r="E18" s="5"/>
      <c r="F18" s="2"/>
      <c r="G18" s="3"/>
    </row>
    <row r="19" spans="1:7" s="4" customFormat="1" ht="95.25" customHeight="1">
      <c r="A19" s="12" t="s">
        <v>89</v>
      </c>
      <c r="B19" s="8" t="s">
        <v>18</v>
      </c>
      <c r="C19" s="10">
        <v>300</v>
      </c>
      <c r="D19" s="23">
        <v>312</v>
      </c>
      <c r="E19" s="14">
        <v>104</v>
      </c>
      <c r="F19" s="10" t="s">
        <v>15</v>
      </c>
      <c r="G19" s="13">
        <f t="shared" si="1"/>
        <v>104</v>
      </c>
    </row>
    <row r="20" spans="1:7" s="4" customFormat="1" ht="18.75" customHeight="1">
      <c r="A20" s="47" t="s">
        <v>47</v>
      </c>
      <c r="B20" s="48"/>
      <c r="C20" s="48"/>
      <c r="D20" s="48"/>
      <c r="E20" s="48"/>
      <c r="F20" s="49"/>
      <c r="G20" s="13"/>
    </row>
    <row r="21" spans="1:7" s="4" customFormat="1" ht="18.75" customHeight="1">
      <c r="A21" s="17" t="s">
        <v>21</v>
      </c>
      <c r="B21" s="15"/>
      <c r="C21" s="15"/>
      <c r="D21" s="15"/>
      <c r="E21" s="15"/>
      <c r="F21" s="15"/>
      <c r="G21" s="13"/>
    </row>
    <row r="22" spans="1:7" s="4" customFormat="1" ht="72" customHeight="1">
      <c r="A22" s="12" t="s">
        <v>40</v>
      </c>
      <c r="B22" s="10" t="s">
        <v>13</v>
      </c>
      <c r="C22" s="14">
        <v>95</v>
      </c>
      <c r="D22" s="14">
        <v>98.3</v>
      </c>
      <c r="E22" s="14">
        <v>103.5</v>
      </c>
      <c r="F22" s="10" t="s">
        <v>15</v>
      </c>
      <c r="G22" s="13">
        <f t="shared" si="1"/>
        <v>103.47368421052632</v>
      </c>
    </row>
    <row r="23" spans="1:7" s="4" customFormat="1" ht="18.75" customHeight="1">
      <c r="A23" s="16" t="s">
        <v>8</v>
      </c>
      <c r="B23" s="15"/>
      <c r="C23" s="15"/>
      <c r="D23" s="15"/>
      <c r="E23" s="15"/>
      <c r="F23" s="15"/>
      <c r="G23" s="13"/>
    </row>
    <row r="24" spans="1:7" s="4" customFormat="1" ht="39.75" customHeight="1">
      <c r="A24" s="12" t="s">
        <v>90</v>
      </c>
      <c r="B24" s="8" t="s">
        <v>18</v>
      </c>
      <c r="C24" s="10">
        <v>400</v>
      </c>
      <c r="D24" s="10">
        <v>411</v>
      </c>
      <c r="E24" s="14">
        <v>102.8</v>
      </c>
      <c r="F24" s="10" t="s">
        <v>15</v>
      </c>
      <c r="G24" s="13">
        <f t="shared" si="1"/>
        <v>102.75000000000001</v>
      </c>
    </row>
    <row r="25" spans="1:7" s="4" customFormat="1" ht="15.75" customHeight="1">
      <c r="A25" s="47" t="s">
        <v>48</v>
      </c>
      <c r="B25" s="48"/>
      <c r="C25" s="48"/>
      <c r="D25" s="48"/>
      <c r="E25" s="48"/>
      <c r="F25" s="49"/>
      <c r="G25" s="13"/>
    </row>
    <row r="26" spans="1:7" s="4" customFormat="1" ht="15.75" customHeight="1">
      <c r="A26" s="17" t="s">
        <v>21</v>
      </c>
      <c r="B26" s="18"/>
      <c r="C26" s="18"/>
      <c r="D26" s="18"/>
      <c r="E26" s="18"/>
      <c r="F26" s="18"/>
      <c r="G26" s="13"/>
    </row>
    <row r="27" spans="1:7" s="4" customFormat="1" ht="57.75" customHeight="1">
      <c r="A27" s="12" t="s">
        <v>41</v>
      </c>
      <c r="B27" s="8" t="s">
        <v>18</v>
      </c>
      <c r="C27" s="20">
        <v>3000</v>
      </c>
      <c r="D27" s="20">
        <v>3337</v>
      </c>
      <c r="E27" s="14">
        <v>111.2</v>
      </c>
      <c r="F27" s="10" t="s">
        <v>15</v>
      </c>
      <c r="G27" s="13">
        <f t="shared" si="1"/>
        <v>111.23333333333333</v>
      </c>
    </row>
    <row r="28" spans="1:7" s="4" customFormat="1" ht="15.75" customHeight="1">
      <c r="A28" s="16" t="s">
        <v>8</v>
      </c>
      <c r="B28" s="18"/>
      <c r="C28" s="18"/>
      <c r="D28" s="18"/>
      <c r="E28" s="18"/>
      <c r="F28" s="18"/>
      <c r="G28" s="13"/>
    </row>
    <row r="29" spans="1:7" s="4" customFormat="1" ht="32.25" customHeight="1">
      <c r="A29" s="12" t="s">
        <v>91</v>
      </c>
      <c r="B29" s="10" t="s">
        <v>24</v>
      </c>
      <c r="C29" s="20">
        <v>3</v>
      </c>
      <c r="D29" s="20">
        <v>3</v>
      </c>
      <c r="E29" s="14">
        <v>100</v>
      </c>
      <c r="F29" s="10" t="s">
        <v>15</v>
      </c>
      <c r="G29" s="13">
        <f t="shared" si="1"/>
        <v>100</v>
      </c>
    </row>
    <row r="30" spans="1:7" s="4" customFormat="1" ht="21" customHeight="1">
      <c r="A30" s="27" t="s">
        <v>19</v>
      </c>
      <c r="B30" s="28"/>
      <c r="C30" s="28"/>
      <c r="D30" s="28"/>
      <c r="E30" s="28"/>
      <c r="F30" s="29"/>
      <c r="G30" s="6"/>
    </row>
    <row r="31" spans="1:7" s="4" customFormat="1">
      <c r="A31" s="16" t="s">
        <v>9</v>
      </c>
      <c r="B31" s="16"/>
      <c r="C31" s="16"/>
      <c r="D31" s="16"/>
      <c r="E31" s="16"/>
      <c r="F31" s="16"/>
      <c r="G31" s="6"/>
    </row>
    <row r="32" spans="1:7" s="4" customFormat="1" ht="68.25" customHeight="1">
      <c r="A32" s="12" t="s">
        <v>16</v>
      </c>
      <c r="B32" s="10" t="s">
        <v>13</v>
      </c>
      <c r="C32" s="21">
        <v>63.5</v>
      </c>
      <c r="D32" s="22">
        <v>63.1</v>
      </c>
      <c r="E32" s="14">
        <v>99.4</v>
      </c>
      <c r="F32" s="10" t="s">
        <v>15</v>
      </c>
      <c r="G32" s="13">
        <f t="shared" ref="G32:G62" si="2">SUM(D32/C32)*100</f>
        <v>99.370078740157481</v>
      </c>
    </row>
    <row r="33" spans="1:7" s="4" customFormat="1" ht="42.75" customHeight="1">
      <c r="A33" s="12" t="s">
        <v>17</v>
      </c>
      <c r="B33" s="10" t="s">
        <v>13</v>
      </c>
      <c r="C33" s="14">
        <v>34.700000000000003</v>
      </c>
      <c r="D33" s="10">
        <v>37.1</v>
      </c>
      <c r="E33" s="10">
        <v>106.9</v>
      </c>
      <c r="F33" s="10" t="s">
        <v>15</v>
      </c>
      <c r="G33" s="13">
        <f t="shared" si="2"/>
        <v>106.91642651296829</v>
      </c>
    </row>
    <row r="34" spans="1:7" s="4" customFormat="1" ht="30" customHeight="1">
      <c r="A34" s="12" t="s">
        <v>42</v>
      </c>
      <c r="B34" s="10" t="s">
        <v>13</v>
      </c>
      <c r="C34" s="14">
        <v>100</v>
      </c>
      <c r="D34" s="14">
        <v>100</v>
      </c>
      <c r="E34" s="14">
        <v>100</v>
      </c>
      <c r="F34" s="10" t="s">
        <v>15</v>
      </c>
      <c r="G34" s="13">
        <f t="shared" si="2"/>
        <v>100</v>
      </c>
    </row>
    <row r="35" spans="1:7" s="4" customFormat="1" ht="32.25" customHeight="1">
      <c r="A35" s="16" t="s">
        <v>23</v>
      </c>
      <c r="B35" s="2"/>
      <c r="C35" s="2"/>
      <c r="D35" s="2"/>
      <c r="E35" s="5"/>
      <c r="F35" s="2"/>
      <c r="G35" s="13" t="e">
        <f t="shared" si="2"/>
        <v>#DIV/0!</v>
      </c>
    </row>
    <row r="36" spans="1:7" s="4" customFormat="1" ht="27">
      <c r="A36" s="12" t="s">
        <v>72</v>
      </c>
      <c r="B36" s="10" t="s">
        <v>24</v>
      </c>
      <c r="C36" s="10">
        <v>8</v>
      </c>
      <c r="D36" s="20">
        <v>8</v>
      </c>
      <c r="E36" s="14">
        <v>100</v>
      </c>
      <c r="F36" s="10" t="s">
        <v>15</v>
      </c>
      <c r="G36" s="13">
        <f t="shared" si="2"/>
        <v>100</v>
      </c>
    </row>
    <row r="37" spans="1:7" s="4" customFormat="1" ht="33" customHeight="1">
      <c r="A37" s="12" t="s">
        <v>34</v>
      </c>
      <c r="B37" s="10" t="s">
        <v>24</v>
      </c>
      <c r="C37" s="10">
        <v>5</v>
      </c>
      <c r="D37" s="10">
        <v>5</v>
      </c>
      <c r="E37" s="14">
        <v>100</v>
      </c>
      <c r="F37" s="10" t="s">
        <v>15</v>
      </c>
      <c r="G37" s="13">
        <f t="shared" si="2"/>
        <v>100</v>
      </c>
    </row>
    <row r="38" spans="1:7" s="4" customFormat="1" ht="17.25" customHeight="1">
      <c r="A38" s="12" t="s">
        <v>73</v>
      </c>
      <c r="B38" s="10" t="s">
        <v>24</v>
      </c>
      <c r="C38" s="10">
        <v>1</v>
      </c>
      <c r="D38" s="10">
        <v>1</v>
      </c>
      <c r="E38" s="14">
        <v>100</v>
      </c>
      <c r="F38" s="10" t="s">
        <v>15</v>
      </c>
      <c r="G38" s="13">
        <f t="shared" si="2"/>
        <v>100</v>
      </c>
    </row>
    <row r="39" spans="1:7" s="4" customFormat="1" ht="30" customHeight="1">
      <c r="A39" s="12" t="s">
        <v>75</v>
      </c>
      <c r="B39" s="10" t="s">
        <v>24</v>
      </c>
      <c r="C39" s="10">
        <v>117</v>
      </c>
      <c r="D39" s="10">
        <v>139</v>
      </c>
      <c r="E39" s="14">
        <v>118.8</v>
      </c>
      <c r="F39" s="10" t="s">
        <v>15</v>
      </c>
      <c r="G39" s="13">
        <f t="shared" si="2"/>
        <v>118.80341880341881</v>
      </c>
    </row>
    <row r="40" spans="1:7" s="4" customFormat="1" ht="42" customHeight="1">
      <c r="A40" s="12" t="s">
        <v>30</v>
      </c>
      <c r="B40" s="8" t="s">
        <v>18</v>
      </c>
      <c r="C40" s="10">
        <v>80</v>
      </c>
      <c r="D40" s="20">
        <v>80</v>
      </c>
      <c r="E40" s="14">
        <v>100</v>
      </c>
      <c r="F40" s="10" t="s">
        <v>15</v>
      </c>
      <c r="G40" s="13">
        <f t="shared" si="2"/>
        <v>100</v>
      </c>
    </row>
    <row r="41" spans="1:7" s="4" customFormat="1" ht="29.25" customHeight="1">
      <c r="A41" s="12" t="s">
        <v>29</v>
      </c>
      <c r="B41" s="10" t="s">
        <v>24</v>
      </c>
      <c r="C41" s="10">
        <v>26</v>
      </c>
      <c r="D41" s="20">
        <v>26</v>
      </c>
      <c r="E41" s="14">
        <v>100</v>
      </c>
      <c r="F41" s="10" t="s">
        <v>15</v>
      </c>
      <c r="G41" s="13">
        <f t="shared" si="2"/>
        <v>100</v>
      </c>
    </row>
    <row r="42" spans="1:7" s="4" customFormat="1" ht="27.75" customHeight="1">
      <c r="A42" s="12" t="s">
        <v>76</v>
      </c>
      <c r="B42" s="10" t="s">
        <v>24</v>
      </c>
      <c r="C42" s="10">
        <v>0</v>
      </c>
      <c r="D42" s="10">
        <v>0</v>
      </c>
      <c r="E42" s="14">
        <v>100</v>
      </c>
      <c r="F42" s="10" t="s">
        <v>15</v>
      </c>
      <c r="G42" s="13" t="e">
        <f t="shared" si="2"/>
        <v>#DIV/0!</v>
      </c>
    </row>
    <row r="43" spans="1:7" s="4" customFormat="1" ht="56.25" customHeight="1">
      <c r="A43" s="12" t="s">
        <v>31</v>
      </c>
      <c r="B43" s="8" t="s">
        <v>18</v>
      </c>
      <c r="C43" s="20">
        <v>6208</v>
      </c>
      <c r="D43" s="20">
        <v>7488</v>
      </c>
      <c r="E43" s="10">
        <v>120.6</v>
      </c>
      <c r="F43" s="10" t="s">
        <v>15</v>
      </c>
      <c r="G43" s="13">
        <f t="shared" si="2"/>
        <v>120.61855670103093</v>
      </c>
    </row>
    <row r="44" spans="1:7" s="4" customFormat="1" ht="15.75" customHeight="1">
      <c r="A44" s="12" t="s">
        <v>32</v>
      </c>
      <c r="B44" s="8" t="s">
        <v>18</v>
      </c>
      <c r="C44" s="10">
        <v>705</v>
      </c>
      <c r="D44" s="20">
        <v>1479</v>
      </c>
      <c r="E44" s="10">
        <v>209.8</v>
      </c>
      <c r="F44" s="10" t="s">
        <v>15</v>
      </c>
      <c r="G44" s="13">
        <f t="shared" si="2"/>
        <v>209.78723404255319</v>
      </c>
    </row>
    <row r="45" spans="1:7" s="4" customFormat="1" ht="28.5" customHeight="1">
      <c r="A45" s="12" t="s">
        <v>77</v>
      </c>
      <c r="B45" s="10" t="s">
        <v>24</v>
      </c>
      <c r="C45" s="10">
        <v>1</v>
      </c>
      <c r="D45" s="10">
        <v>1</v>
      </c>
      <c r="E45" s="14">
        <v>100</v>
      </c>
      <c r="F45" s="10" t="s">
        <v>15</v>
      </c>
      <c r="G45" s="13">
        <f t="shared" si="2"/>
        <v>100</v>
      </c>
    </row>
    <row r="46" spans="1:7" s="4" customFormat="1" ht="42" customHeight="1">
      <c r="A46" s="12" t="s">
        <v>78</v>
      </c>
      <c r="B46" s="8" t="s">
        <v>18</v>
      </c>
      <c r="C46" s="10">
        <v>9</v>
      </c>
      <c r="D46" s="10">
        <v>17</v>
      </c>
      <c r="E46" s="14">
        <v>188.9</v>
      </c>
      <c r="F46" s="10" t="s">
        <v>15</v>
      </c>
      <c r="G46" s="13">
        <f t="shared" si="2"/>
        <v>188.88888888888889</v>
      </c>
    </row>
    <row r="47" spans="1:7" s="4" customFormat="1" ht="25.5" customHeight="1">
      <c r="A47" s="12" t="s">
        <v>79</v>
      </c>
      <c r="B47" s="8" t="s">
        <v>18</v>
      </c>
      <c r="C47" s="10">
        <v>26</v>
      </c>
      <c r="D47" s="10">
        <v>27</v>
      </c>
      <c r="E47" s="14">
        <v>103.8</v>
      </c>
      <c r="F47" s="10" t="s">
        <v>15</v>
      </c>
      <c r="G47" s="13">
        <f t="shared" si="2"/>
        <v>103.84615384615385</v>
      </c>
    </row>
    <row r="48" spans="1:7" s="4" customFormat="1" ht="30" customHeight="1">
      <c r="A48" s="12" t="s">
        <v>80</v>
      </c>
      <c r="B48" s="8" t="s">
        <v>18</v>
      </c>
      <c r="C48" s="10">
        <v>14</v>
      </c>
      <c r="D48" s="10">
        <v>15</v>
      </c>
      <c r="E48" s="14">
        <v>107.1</v>
      </c>
      <c r="F48" s="10" t="s">
        <v>15</v>
      </c>
      <c r="G48" s="13">
        <f t="shared" si="2"/>
        <v>107.14285714285714</v>
      </c>
    </row>
    <row r="49" spans="1:7" s="4" customFormat="1" ht="15.75" customHeight="1">
      <c r="A49" s="12" t="s">
        <v>81</v>
      </c>
      <c r="B49" s="8" t="s">
        <v>18</v>
      </c>
      <c r="C49" s="10">
        <v>0</v>
      </c>
      <c r="D49" s="10">
        <v>0</v>
      </c>
      <c r="E49" s="14">
        <v>100</v>
      </c>
      <c r="F49" s="10" t="s">
        <v>15</v>
      </c>
      <c r="G49" s="13" t="e">
        <f t="shared" si="2"/>
        <v>#DIV/0!</v>
      </c>
    </row>
    <row r="50" spans="1:7" s="4" customFormat="1" ht="30" customHeight="1">
      <c r="A50" s="12" t="s">
        <v>82</v>
      </c>
      <c r="B50" s="8" t="s">
        <v>18</v>
      </c>
      <c r="C50" s="10">
        <v>0</v>
      </c>
      <c r="D50" s="10">
        <v>0</v>
      </c>
      <c r="E50" s="14">
        <v>100</v>
      </c>
      <c r="F50" s="10" t="s">
        <v>15</v>
      </c>
      <c r="G50" s="13" t="e">
        <f t="shared" si="2"/>
        <v>#DIV/0!</v>
      </c>
    </row>
    <row r="51" spans="1:7" s="4" customFormat="1" ht="30" customHeight="1">
      <c r="A51" s="12" t="s">
        <v>83</v>
      </c>
      <c r="B51" s="8" t="s">
        <v>18</v>
      </c>
      <c r="C51" s="10">
        <v>144</v>
      </c>
      <c r="D51" s="10">
        <v>144</v>
      </c>
      <c r="E51" s="14">
        <v>100</v>
      </c>
      <c r="F51" s="10" t="s">
        <v>15</v>
      </c>
      <c r="G51" s="13">
        <f t="shared" si="2"/>
        <v>100</v>
      </c>
    </row>
    <row r="52" spans="1:7" s="4" customFormat="1" ht="28.5" customHeight="1">
      <c r="A52" s="12" t="s">
        <v>84</v>
      </c>
      <c r="B52" s="8" t="s">
        <v>18</v>
      </c>
      <c r="C52" s="10">
        <v>55</v>
      </c>
      <c r="D52" s="10">
        <v>55</v>
      </c>
      <c r="E52" s="14">
        <v>100</v>
      </c>
      <c r="F52" s="10" t="s">
        <v>15</v>
      </c>
      <c r="G52" s="13">
        <f t="shared" si="2"/>
        <v>100</v>
      </c>
    </row>
    <row r="53" spans="1:7" s="4" customFormat="1" ht="41.25" customHeight="1">
      <c r="A53" s="12" t="s">
        <v>85</v>
      </c>
      <c r="B53" s="8" t="s">
        <v>18</v>
      </c>
      <c r="C53" s="20">
        <v>2842</v>
      </c>
      <c r="D53" s="20">
        <v>2843</v>
      </c>
      <c r="E53" s="14">
        <v>100</v>
      </c>
      <c r="F53" s="10" t="s">
        <v>15</v>
      </c>
      <c r="G53" s="13">
        <f t="shared" si="2"/>
        <v>100.03518648838845</v>
      </c>
    </row>
    <row r="54" spans="1:7" s="4" customFormat="1" ht="40.5" customHeight="1">
      <c r="A54" s="12" t="s">
        <v>86</v>
      </c>
      <c r="B54" s="8" t="s">
        <v>18</v>
      </c>
      <c r="C54" s="20">
        <v>80</v>
      </c>
      <c r="D54" s="20">
        <v>80</v>
      </c>
      <c r="E54" s="14">
        <v>100</v>
      </c>
      <c r="F54" s="10" t="s">
        <v>15</v>
      </c>
      <c r="G54" s="13">
        <f t="shared" si="2"/>
        <v>100</v>
      </c>
    </row>
    <row r="55" spans="1:7" s="4" customFormat="1" ht="52.5" customHeight="1">
      <c r="A55" s="12" t="s">
        <v>87</v>
      </c>
      <c r="B55" s="8" t="s">
        <v>18</v>
      </c>
      <c r="C55" s="20">
        <v>0</v>
      </c>
      <c r="D55" s="20">
        <v>0</v>
      </c>
      <c r="E55" s="14">
        <v>100</v>
      </c>
      <c r="F55" s="10" t="s">
        <v>15</v>
      </c>
      <c r="G55" s="13" t="e">
        <f t="shared" si="2"/>
        <v>#DIV/0!</v>
      </c>
    </row>
    <row r="56" spans="1:7" s="4" customFormat="1" ht="17.25" customHeight="1">
      <c r="A56" s="12" t="s">
        <v>25</v>
      </c>
      <c r="B56" s="8" t="s">
        <v>18</v>
      </c>
      <c r="C56" s="20">
        <v>7100</v>
      </c>
      <c r="D56" s="20">
        <v>7169</v>
      </c>
      <c r="E56" s="14">
        <v>101</v>
      </c>
      <c r="F56" s="10" t="s">
        <v>15</v>
      </c>
      <c r="G56" s="13">
        <f t="shared" si="2"/>
        <v>100.97183098591549</v>
      </c>
    </row>
    <row r="57" spans="1:7" s="4" customFormat="1" ht="29.25" customHeight="1">
      <c r="A57" s="12" t="s">
        <v>26</v>
      </c>
      <c r="B57" s="10" t="s">
        <v>24</v>
      </c>
      <c r="C57" s="20">
        <v>42000</v>
      </c>
      <c r="D57" s="20">
        <v>48359</v>
      </c>
      <c r="E57" s="14">
        <v>115.1</v>
      </c>
      <c r="F57" s="10" t="s">
        <v>15</v>
      </c>
      <c r="G57" s="13">
        <f t="shared" si="2"/>
        <v>115.14047619047618</v>
      </c>
    </row>
    <row r="58" spans="1:7" s="4" customFormat="1" ht="29.25" customHeight="1">
      <c r="A58" s="12" t="s">
        <v>70</v>
      </c>
      <c r="B58" s="8" t="s">
        <v>18</v>
      </c>
      <c r="C58" s="20">
        <v>705</v>
      </c>
      <c r="D58" s="20">
        <v>1728</v>
      </c>
      <c r="E58" s="14">
        <v>245.1</v>
      </c>
      <c r="F58" s="10" t="s">
        <v>15</v>
      </c>
      <c r="G58" s="13">
        <f t="shared" si="2"/>
        <v>245.10638297872339</v>
      </c>
    </row>
    <row r="59" spans="1:7" s="4" customFormat="1" ht="123.75" customHeight="1">
      <c r="A59" s="12" t="s">
        <v>71</v>
      </c>
      <c r="B59" s="8" t="s">
        <v>18</v>
      </c>
      <c r="C59" s="20">
        <v>60</v>
      </c>
      <c r="D59" s="20">
        <v>94</v>
      </c>
      <c r="E59" s="14">
        <v>156.69999999999999</v>
      </c>
      <c r="F59" s="10" t="s">
        <v>15</v>
      </c>
      <c r="G59" s="13">
        <f t="shared" si="2"/>
        <v>156.66666666666666</v>
      </c>
    </row>
    <row r="60" spans="1:7" s="4" customFormat="1" ht="20.25" customHeight="1">
      <c r="A60" s="12" t="s">
        <v>27</v>
      </c>
      <c r="B60" s="10" t="s">
        <v>24</v>
      </c>
      <c r="C60" s="20">
        <v>255</v>
      </c>
      <c r="D60" s="20">
        <v>352</v>
      </c>
      <c r="E60" s="14">
        <v>138</v>
      </c>
      <c r="F60" s="10" t="s">
        <v>15</v>
      </c>
      <c r="G60" s="13">
        <f t="shared" si="2"/>
        <v>138.0392156862745</v>
      </c>
    </row>
    <row r="61" spans="1:7" s="4" customFormat="1" ht="28.5" customHeight="1">
      <c r="A61" s="12" t="s">
        <v>28</v>
      </c>
      <c r="B61" s="8" t="s">
        <v>18</v>
      </c>
      <c r="C61" s="20">
        <v>2</v>
      </c>
      <c r="D61" s="20">
        <v>2</v>
      </c>
      <c r="E61" s="14">
        <v>100</v>
      </c>
      <c r="F61" s="10" t="s">
        <v>15</v>
      </c>
      <c r="G61" s="13">
        <f t="shared" si="2"/>
        <v>100</v>
      </c>
    </row>
    <row r="62" spans="1:7" s="4" customFormat="1" ht="40.5" customHeight="1">
      <c r="A62" s="12" t="s">
        <v>74</v>
      </c>
      <c r="B62" s="10" t="s">
        <v>24</v>
      </c>
      <c r="C62" s="10">
        <v>4</v>
      </c>
      <c r="D62" s="20">
        <v>2</v>
      </c>
      <c r="E62" s="14">
        <v>50</v>
      </c>
      <c r="F62" s="12" t="s">
        <v>93</v>
      </c>
      <c r="G62" s="13">
        <f t="shared" si="2"/>
        <v>50</v>
      </c>
    </row>
    <row r="63" spans="1:7" s="4" customFormat="1" ht="45.75" customHeight="1">
      <c r="A63" s="12" t="s">
        <v>88</v>
      </c>
      <c r="B63" s="8" t="s">
        <v>18</v>
      </c>
      <c r="C63" s="20">
        <v>7200</v>
      </c>
      <c r="D63" s="20">
        <v>6984</v>
      </c>
      <c r="E63" s="14">
        <v>103.1</v>
      </c>
      <c r="F63" s="10" t="s">
        <v>15</v>
      </c>
      <c r="G63" s="13">
        <f>SUM(C63/D63)*100</f>
        <v>103.09278350515463</v>
      </c>
    </row>
    <row r="64" spans="1:7" s="4" customFormat="1" ht="33.75" customHeight="1">
      <c r="A64" s="27" t="s">
        <v>20</v>
      </c>
      <c r="B64" s="30"/>
      <c r="C64" s="30"/>
      <c r="D64" s="30"/>
      <c r="E64" s="30"/>
      <c r="F64" s="31"/>
      <c r="G64" s="6"/>
    </row>
    <row r="65" spans="1:7" s="4" customFormat="1" ht="16.5" customHeight="1">
      <c r="A65" s="16" t="s">
        <v>22</v>
      </c>
      <c r="B65" s="16"/>
      <c r="C65" s="16"/>
      <c r="D65" s="16"/>
      <c r="E65" s="16"/>
      <c r="F65" s="16"/>
      <c r="G65" s="6"/>
    </row>
    <row r="66" spans="1:7" s="4" customFormat="1" ht="53.25" customHeight="1">
      <c r="A66" s="12" t="s">
        <v>43</v>
      </c>
      <c r="B66" s="10" t="s">
        <v>18</v>
      </c>
      <c r="C66" s="10">
        <v>50</v>
      </c>
      <c r="D66" s="10">
        <v>50</v>
      </c>
      <c r="E66" s="14">
        <v>100</v>
      </c>
      <c r="F66" s="10" t="s">
        <v>15</v>
      </c>
      <c r="G66" s="13">
        <f t="shared" ref="G66" si="3">SUM(D66/C66)*100</f>
        <v>100</v>
      </c>
    </row>
    <row r="67" spans="1:7" s="4" customFormat="1" ht="27.75" customHeight="1">
      <c r="A67" s="16" t="s">
        <v>23</v>
      </c>
      <c r="B67" s="16"/>
      <c r="C67" s="16"/>
      <c r="D67" s="16"/>
      <c r="E67" s="16"/>
      <c r="F67" s="16"/>
      <c r="G67" s="6"/>
    </row>
    <row r="68" spans="1:7" s="4" customFormat="1" ht="41.25" customHeight="1">
      <c r="A68" s="12" t="s">
        <v>49</v>
      </c>
      <c r="B68" s="10" t="s">
        <v>18</v>
      </c>
      <c r="C68" s="10">
        <v>1</v>
      </c>
      <c r="D68" s="10">
        <v>1</v>
      </c>
      <c r="E68" s="14">
        <v>100</v>
      </c>
      <c r="F68" s="10" t="s">
        <v>15</v>
      </c>
      <c r="G68" s="13">
        <f>SUM(D68/C68)*100</f>
        <v>100</v>
      </c>
    </row>
    <row r="69" spans="1:7" s="4" customFormat="1" ht="27.75" customHeight="1">
      <c r="A69" s="12" t="s">
        <v>50</v>
      </c>
      <c r="B69" s="10" t="s">
        <v>18</v>
      </c>
      <c r="C69" s="10">
        <v>1</v>
      </c>
      <c r="D69" s="10">
        <v>1</v>
      </c>
      <c r="E69" s="14">
        <v>100</v>
      </c>
      <c r="F69" s="10" t="s">
        <v>15</v>
      </c>
      <c r="G69" s="13">
        <f t="shared" ref="G69:G91" si="4">SUM(D69/C69)*100</f>
        <v>100</v>
      </c>
    </row>
    <row r="70" spans="1:7" s="4" customFormat="1" ht="81.75" customHeight="1">
      <c r="A70" s="12" t="s">
        <v>51</v>
      </c>
      <c r="B70" s="10" t="s">
        <v>18</v>
      </c>
      <c r="C70" s="10">
        <v>0</v>
      </c>
      <c r="D70" s="10">
        <v>0</v>
      </c>
      <c r="E70" s="14">
        <v>100</v>
      </c>
      <c r="F70" s="10" t="s">
        <v>15</v>
      </c>
      <c r="G70" s="13" t="e">
        <f t="shared" si="4"/>
        <v>#DIV/0!</v>
      </c>
    </row>
    <row r="71" spans="1:7" s="4" customFormat="1" ht="42.75" customHeight="1">
      <c r="A71" s="12" t="s">
        <v>52</v>
      </c>
      <c r="B71" s="10" t="s">
        <v>18</v>
      </c>
      <c r="C71" s="10">
        <v>2</v>
      </c>
      <c r="D71" s="10">
        <v>2</v>
      </c>
      <c r="E71" s="14">
        <v>100</v>
      </c>
      <c r="F71" s="10" t="s">
        <v>15</v>
      </c>
      <c r="G71" s="13">
        <f t="shared" si="4"/>
        <v>100</v>
      </c>
    </row>
    <row r="72" spans="1:7" s="4" customFormat="1" ht="57.75" customHeight="1">
      <c r="A72" s="12" t="s">
        <v>53</v>
      </c>
      <c r="B72" s="10" t="s">
        <v>18</v>
      </c>
      <c r="C72" s="10">
        <v>0</v>
      </c>
      <c r="D72" s="10">
        <v>0</v>
      </c>
      <c r="E72" s="14">
        <v>100</v>
      </c>
      <c r="F72" s="10" t="s">
        <v>15</v>
      </c>
      <c r="G72" s="13" t="e">
        <f t="shared" si="4"/>
        <v>#DIV/0!</v>
      </c>
    </row>
    <row r="73" spans="1:7" s="4" customFormat="1" ht="42.75" customHeight="1">
      <c r="A73" s="12" t="s">
        <v>54</v>
      </c>
      <c r="B73" s="10" t="s">
        <v>18</v>
      </c>
      <c r="C73" s="10">
        <v>90</v>
      </c>
      <c r="D73" s="10">
        <v>135</v>
      </c>
      <c r="E73" s="14">
        <v>150</v>
      </c>
      <c r="F73" s="10" t="s">
        <v>15</v>
      </c>
      <c r="G73" s="13">
        <f t="shared" si="4"/>
        <v>150</v>
      </c>
    </row>
    <row r="74" spans="1:7" s="4" customFormat="1" ht="15" customHeight="1">
      <c r="A74" s="27" t="s">
        <v>55</v>
      </c>
      <c r="B74" s="45"/>
      <c r="C74" s="45"/>
      <c r="D74" s="45"/>
      <c r="E74" s="45"/>
      <c r="F74" s="46"/>
      <c r="G74" s="13"/>
    </row>
    <row r="75" spans="1:7" s="4" customFormat="1" ht="19.5" customHeight="1">
      <c r="A75" s="16" t="s">
        <v>22</v>
      </c>
      <c r="B75" s="2"/>
      <c r="C75" s="2"/>
      <c r="D75" s="2"/>
      <c r="E75" s="5"/>
      <c r="F75" s="2"/>
      <c r="G75" s="13"/>
    </row>
    <row r="76" spans="1:7" s="4" customFormat="1" ht="42.75" customHeight="1">
      <c r="A76" s="12" t="s">
        <v>56</v>
      </c>
      <c r="B76" s="10" t="s">
        <v>18</v>
      </c>
      <c r="C76" s="10">
        <v>148</v>
      </c>
      <c r="D76" s="10">
        <v>113</v>
      </c>
      <c r="E76" s="14">
        <v>131</v>
      </c>
      <c r="F76" s="10" t="s">
        <v>15</v>
      </c>
      <c r="G76" s="13">
        <f>C76/D76*100</f>
        <v>130.97345132743362</v>
      </c>
    </row>
    <row r="77" spans="1:7" s="4" customFormat="1" ht="58.5" customHeight="1">
      <c r="A77" s="12" t="s">
        <v>57</v>
      </c>
      <c r="B77" s="10" t="s">
        <v>18</v>
      </c>
      <c r="C77" s="10">
        <v>1</v>
      </c>
      <c r="D77" s="10">
        <v>10</v>
      </c>
      <c r="E77" s="14">
        <v>10</v>
      </c>
      <c r="F77" s="12" t="s">
        <v>94</v>
      </c>
      <c r="G77" s="13">
        <f t="shared" ref="G77:G79" si="5">C77/D77*100</f>
        <v>10</v>
      </c>
    </row>
    <row r="78" spans="1:7" s="4" customFormat="1" ht="32.25" customHeight="1">
      <c r="A78" s="12" t="s">
        <v>58</v>
      </c>
      <c r="B78" s="10" t="s">
        <v>18</v>
      </c>
      <c r="C78" s="20">
        <v>38687</v>
      </c>
      <c r="D78" s="20">
        <v>21372</v>
      </c>
      <c r="E78" s="14">
        <v>181</v>
      </c>
      <c r="F78" s="12" t="s">
        <v>96</v>
      </c>
      <c r="G78" s="13">
        <f t="shared" si="5"/>
        <v>181.01721879094143</v>
      </c>
    </row>
    <row r="79" spans="1:7" s="4" customFormat="1" ht="30" customHeight="1">
      <c r="A79" s="12" t="s">
        <v>44</v>
      </c>
      <c r="B79" s="10" t="s">
        <v>13</v>
      </c>
      <c r="C79" s="14">
        <v>10.1</v>
      </c>
      <c r="D79" s="10">
        <v>8.6999999999999993</v>
      </c>
      <c r="E79" s="14">
        <v>116.1</v>
      </c>
      <c r="F79" s="12" t="s">
        <v>96</v>
      </c>
      <c r="G79" s="13">
        <f t="shared" si="5"/>
        <v>116.0919540229885</v>
      </c>
    </row>
    <row r="80" spans="1:7" s="4" customFormat="1" ht="30" customHeight="1">
      <c r="A80" s="16" t="s">
        <v>23</v>
      </c>
      <c r="B80" s="10"/>
      <c r="C80" s="19"/>
      <c r="D80" s="2"/>
      <c r="E80" s="5"/>
      <c r="F80" s="2"/>
      <c r="G80" s="13"/>
    </row>
    <row r="81" spans="1:7" s="4" customFormat="1" ht="69.75" customHeight="1">
      <c r="A81" s="12" t="s">
        <v>60</v>
      </c>
      <c r="B81" s="10" t="s">
        <v>24</v>
      </c>
      <c r="C81" s="10">
        <v>17</v>
      </c>
      <c r="D81" s="10">
        <v>17</v>
      </c>
      <c r="E81" s="14">
        <v>100</v>
      </c>
      <c r="F81" s="10" t="s">
        <v>15</v>
      </c>
      <c r="G81" s="13">
        <f>C81/D81*100</f>
        <v>100</v>
      </c>
    </row>
    <row r="82" spans="1:7" s="4" customFormat="1" ht="45.75" customHeight="1">
      <c r="A82" s="12" t="s">
        <v>61</v>
      </c>
      <c r="B82" s="10" t="s">
        <v>13</v>
      </c>
      <c r="C82" s="14">
        <v>100</v>
      </c>
      <c r="D82" s="14">
        <v>100</v>
      </c>
      <c r="E82" s="14">
        <v>100</v>
      </c>
      <c r="F82" s="10" t="s">
        <v>15</v>
      </c>
      <c r="G82" s="13">
        <f t="shared" si="4"/>
        <v>100</v>
      </c>
    </row>
    <row r="83" spans="1:7" s="4" customFormat="1" ht="41.25" customHeight="1">
      <c r="A83" s="12" t="s">
        <v>62</v>
      </c>
      <c r="B83" s="10" t="s">
        <v>13</v>
      </c>
      <c r="C83" s="14">
        <v>100</v>
      </c>
      <c r="D83" s="14">
        <v>100</v>
      </c>
      <c r="E83" s="14">
        <v>100</v>
      </c>
      <c r="F83" s="10" t="s">
        <v>15</v>
      </c>
      <c r="G83" s="13">
        <f t="shared" si="4"/>
        <v>100</v>
      </c>
    </row>
    <row r="84" spans="1:7" s="4" customFormat="1" ht="28.5" customHeight="1">
      <c r="A84" s="12" t="s">
        <v>63</v>
      </c>
      <c r="B84" s="10" t="s">
        <v>13</v>
      </c>
      <c r="C84" s="14">
        <v>100</v>
      </c>
      <c r="D84" s="14">
        <v>100</v>
      </c>
      <c r="E84" s="14">
        <v>100</v>
      </c>
      <c r="F84" s="10" t="s">
        <v>15</v>
      </c>
      <c r="G84" s="13">
        <f t="shared" si="4"/>
        <v>100</v>
      </c>
    </row>
    <row r="85" spans="1:7" s="4" customFormat="1" ht="16.5" customHeight="1">
      <c r="A85" s="12" t="s">
        <v>64</v>
      </c>
      <c r="B85" s="10" t="s">
        <v>24</v>
      </c>
      <c r="C85" s="10">
        <v>7</v>
      </c>
      <c r="D85" s="10">
        <v>7</v>
      </c>
      <c r="E85" s="14">
        <v>100</v>
      </c>
      <c r="F85" s="10" t="s">
        <v>15</v>
      </c>
      <c r="G85" s="13">
        <f t="shared" si="4"/>
        <v>100</v>
      </c>
    </row>
    <row r="86" spans="1:7" s="4" customFormat="1" ht="16.5" customHeight="1">
      <c r="A86" s="12" t="s">
        <v>59</v>
      </c>
      <c r="B86" s="10" t="s">
        <v>24</v>
      </c>
      <c r="C86" s="10">
        <v>51</v>
      </c>
      <c r="D86" s="10">
        <v>68</v>
      </c>
      <c r="E86" s="14">
        <v>133.30000000000001</v>
      </c>
      <c r="F86" s="10" t="s">
        <v>15</v>
      </c>
      <c r="G86" s="13">
        <f t="shared" si="4"/>
        <v>133.33333333333331</v>
      </c>
    </row>
    <row r="87" spans="1:7" s="4" customFormat="1" ht="72.75" customHeight="1">
      <c r="A87" s="12" t="s">
        <v>65</v>
      </c>
      <c r="B87" s="10" t="s">
        <v>24</v>
      </c>
      <c r="C87" s="10">
        <v>1</v>
      </c>
      <c r="D87" s="10">
        <v>1</v>
      </c>
      <c r="E87" s="14">
        <v>100</v>
      </c>
      <c r="F87" s="10" t="s">
        <v>15</v>
      </c>
      <c r="G87" s="13">
        <f t="shared" si="4"/>
        <v>100</v>
      </c>
    </row>
    <row r="88" spans="1:7" s="4" customFormat="1" ht="27.75" customHeight="1">
      <c r="A88" s="12" t="s">
        <v>66</v>
      </c>
      <c r="B88" s="10" t="s">
        <v>18</v>
      </c>
      <c r="C88" s="20">
        <v>7100</v>
      </c>
      <c r="D88" s="20">
        <v>32594</v>
      </c>
      <c r="E88" s="14">
        <v>459.1</v>
      </c>
      <c r="F88" s="10" t="s">
        <v>15</v>
      </c>
      <c r="G88" s="13">
        <f t="shared" si="4"/>
        <v>459.07042253521126</v>
      </c>
    </row>
    <row r="89" spans="1:7" s="4" customFormat="1" ht="30" customHeight="1">
      <c r="A89" s="12" t="s">
        <v>67</v>
      </c>
      <c r="B89" s="10" t="s">
        <v>24</v>
      </c>
      <c r="C89" s="10">
        <v>5</v>
      </c>
      <c r="D89" s="10">
        <v>9</v>
      </c>
      <c r="E89" s="14">
        <v>180</v>
      </c>
      <c r="F89" s="10" t="s">
        <v>15</v>
      </c>
      <c r="G89" s="13">
        <f t="shared" si="4"/>
        <v>180</v>
      </c>
    </row>
    <row r="90" spans="1:7" s="4" customFormat="1" ht="57.75" customHeight="1">
      <c r="A90" s="12" t="s">
        <v>68</v>
      </c>
      <c r="B90" s="10" t="s">
        <v>24</v>
      </c>
      <c r="C90" s="10">
        <v>8</v>
      </c>
      <c r="D90" s="10">
        <v>17</v>
      </c>
      <c r="E90" s="14">
        <v>212.5</v>
      </c>
      <c r="F90" s="10" t="s">
        <v>15</v>
      </c>
      <c r="G90" s="13">
        <f t="shared" si="4"/>
        <v>212.5</v>
      </c>
    </row>
    <row r="91" spans="1:7" s="4" customFormat="1" ht="56.25" customHeight="1">
      <c r="A91" s="12" t="s">
        <v>69</v>
      </c>
      <c r="B91" s="10" t="s">
        <v>24</v>
      </c>
      <c r="C91" s="10">
        <v>2</v>
      </c>
      <c r="D91" s="10">
        <v>2</v>
      </c>
      <c r="E91" s="14">
        <v>100</v>
      </c>
      <c r="F91" s="10" t="s">
        <v>15</v>
      </c>
      <c r="G91" s="13">
        <f t="shared" si="4"/>
        <v>100</v>
      </c>
    </row>
    <row r="92" spans="1:7" s="4" customFormat="1" ht="12" customHeight="1">
      <c r="A92" s="7"/>
      <c r="B92" s="2"/>
      <c r="C92" s="2"/>
      <c r="D92" s="2"/>
      <c r="E92" s="5"/>
      <c r="F92" s="2"/>
      <c r="G92" s="13"/>
    </row>
    <row r="93" spans="1:7" ht="18" customHeight="1">
      <c r="A93" s="50" t="s">
        <v>5</v>
      </c>
      <c r="B93" s="51"/>
      <c r="C93" s="51"/>
      <c r="D93" s="51"/>
      <c r="E93" s="51"/>
    </row>
    <row r="94" spans="1:7" ht="39.75" customHeight="1"/>
    <row r="104" spans="11:14" ht="67.5" customHeight="1">
      <c r="K104" s="4"/>
      <c r="L104" s="4"/>
      <c r="M104" s="4"/>
      <c r="N104" s="4"/>
    </row>
    <row r="105" spans="11:14">
      <c r="K105" s="4"/>
      <c r="L105" s="4"/>
      <c r="M105" s="4"/>
      <c r="N105" s="4"/>
    </row>
    <row r="106" spans="11:14">
      <c r="K106" s="4"/>
      <c r="L106" s="4"/>
      <c r="M106" s="4"/>
      <c r="N106" s="4"/>
    </row>
    <row r="107" spans="11:14">
      <c r="K107" s="4"/>
      <c r="L107" s="4"/>
      <c r="M107" s="4"/>
      <c r="N107" s="4"/>
    </row>
    <row r="108" spans="11:14">
      <c r="K108" s="4"/>
      <c r="L108" s="4"/>
      <c r="M108" s="4"/>
      <c r="N108" s="4"/>
    </row>
    <row r="109" spans="11:14">
      <c r="K109" s="4"/>
      <c r="L109" s="4"/>
      <c r="M109" s="4"/>
      <c r="N109" s="4"/>
    </row>
    <row r="110" spans="11:14">
      <c r="K110" s="4"/>
      <c r="L110" s="4"/>
      <c r="M110" s="4"/>
      <c r="N110" s="4"/>
    </row>
    <row r="111" spans="11:14">
      <c r="K111" s="4"/>
      <c r="L111" s="4"/>
      <c r="M111" s="4"/>
      <c r="N111" s="4"/>
    </row>
    <row r="112" spans="11:14">
      <c r="K112" s="4"/>
      <c r="L112" s="4"/>
      <c r="M112" s="4"/>
      <c r="N112" s="4"/>
    </row>
    <row r="113" spans="11:14">
      <c r="K113" s="4"/>
      <c r="L113" s="4"/>
      <c r="M113" s="4"/>
      <c r="N113" s="4"/>
    </row>
    <row r="114" spans="11:14">
      <c r="K114" s="4"/>
      <c r="L114" s="4"/>
      <c r="M114" s="4"/>
      <c r="N114" s="4"/>
    </row>
  </sheetData>
  <mergeCells count="19">
    <mergeCell ref="A74:F74"/>
    <mergeCell ref="A15:F15"/>
    <mergeCell ref="A20:F20"/>
    <mergeCell ref="A25:F25"/>
    <mergeCell ref="A93:E93"/>
    <mergeCell ref="A1:F1"/>
    <mergeCell ref="A2:F2"/>
    <mergeCell ref="A4:F4"/>
    <mergeCell ref="C5:D5"/>
    <mergeCell ref="C6:C7"/>
    <mergeCell ref="D6:D7"/>
    <mergeCell ref="F5:F7"/>
    <mergeCell ref="B5:B7"/>
    <mergeCell ref="A8:F8"/>
    <mergeCell ref="A30:F30"/>
    <mergeCell ref="A64:F64"/>
    <mergeCell ref="A3:F3"/>
    <mergeCell ref="A5:A7"/>
    <mergeCell ref="E5:E7"/>
  </mergeCells>
  <pageMargins left="0.31496062992125984" right="0.31496062992125984" top="0.74803149606299213" bottom="0.59055118110236227" header="0.31496062992125984" footer="0.31496062992125984"/>
  <pageSetup paperSize="9" scale="8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2026-02-09T09:50:13Z</dcterms:modified>
</cp:coreProperties>
</file>