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2026" sheetId="1" r:id="rId1"/>
  </sheets>
  <definedNames>
    <definedName name="_xlnm.Print_Area" localSheetId="0">'2026'!$A$1:$E$24</definedName>
  </definedNames>
  <calcPr calcId="125725" refMode="R1C1"/>
</workbook>
</file>

<file path=xl/calcChain.xml><?xml version="1.0" encoding="utf-8"?>
<calcChain xmlns="http://schemas.openxmlformats.org/spreadsheetml/2006/main">
  <c r="R17" i="1"/>
  <c r="Q17"/>
  <c r="M17"/>
  <c r="I17"/>
  <c r="R16"/>
  <c r="Q16"/>
  <c r="M16"/>
  <c r="I16"/>
  <c r="R15"/>
  <c r="Q15"/>
  <c r="M15"/>
  <c r="I15"/>
  <c r="R14"/>
  <c r="Q14"/>
  <c r="M14"/>
  <c r="I14"/>
  <c r="R13"/>
  <c r="Q13"/>
  <c r="M13"/>
  <c r="I13"/>
  <c r="R12"/>
  <c r="Q12"/>
  <c r="M12"/>
  <c r="I12"/>
  <c r="R11"/>
  <c r="Q11"/>
  <c r="M11"/>
  <c r="I11"/>
  <c r="R10"/>
  <c r="Q10"/>
  <c r="M10"/>
  <c r="I10"/>
  <c r="R9"/>
  <c r="Q9"/>
  <c r="M9"/>
  <c r="I9"/>
  <c r="R8"/>
  <c r="Q8"/>
  <c r="M8"/>
  <c r="I8"/>
  <c r="R7"/>
  <c r="Q7"/>
  <c r="M7"/>
  <c r="I7"/>
  <c r="R6"/>
  <c r="Q6"/>
  <c r="M6"/>
  <c r="I6"/>
  <c r="R5"/>
  <c r="Q5"/>
  <c r="M5"/>
  <c r="I5"/>
</calcChain>
</file>

<file path=xl/sharedStrings.xml><?xml version="1.0" encoding="utf-8"?>
<sst xmlns="http://schemas.openxmlformats.org/spreadsheetml/2006/main" count="34" uniqueCount="31">
  <si>
    <t>Динамика численности и состав рабочей силы в возрасте 15 лет и старше в 2026 году</t>
  </si>
  <si>
    <t>№ п/п</t>
  </si>
  <si>
    <t>Наименование показателя</t>
  </si>
  <si>
    <t>в среднем за 
I квартал</t>
  </si>
  <si>
    <t>в среднем за 
II квартал</t>
  </si>
  <si>
    <t>в среднем за 
I полугодие</t>
  </si>
  <si>
    <t>в среднем за 
III квартал</t>
  </si>
  <si>
    <t>в среднем за 
9 месяцев</t>
  </si>
  <si>
    <t>в среднем в сентябре -ноябре 2026 года</t>
  </si>
  <si>
    <t>в среднем за IV квартал</t>
  </si>
  <si>
    <t xml:space="preserve"> в среднем за год</t>
  </si>
  <si>
    <t>Численность рабочей силы (по методологии МОТ), тыс. человек</t>
  </si>
  <si>
    <t>в том числе численность занятых граждан, тыс. человек</t>
  </si>
  <si>
    <t>в том числе численность безработных граждан тыс. человек</t>
  </si>
  <si>
    <t>Уровень занятости, %</t>
  </si>
  <si>
    <t>Уровень общей безработицы по Смоленской области, %</t>
  </si>
  <si>
    <t>по России, %</t>
  </si>
  <si>
    <t>по ЦФО, %</t>
  </si>
  <si>
    <t>Уровень регистрируемой безработицы по Смоленской области, % (опер)</t>
  </si>
  <si>
    <t>Коэфициент напряженности, человек на вакансию (опер)</t>
  </si>
  <si>
    <t xml:space="preserve">Численность безработных граждан, на конец отчетного периода, человек </t>
  </si>
  <si>
    <t>Вакансии заявленные работодателями в органы службы занятости населения Смоленской области, на конец отчетного периода, единиц</t>
  </si>
  <si>
    <t>Исп. Павлова Екатерина Михайловна</t>
  </si>
  <si>
    <r>
      <t xml:space="preserve">в среднем в ноябре 2025 года - </t>
    </r>
    <r>
      <rPr>
        <b/>
        <sz val="10"/>
        <rFont val="Arial Cyr"/>
        <family val="2"/>
        <charset val="204"/>
      </rPr>
      <t xml:space="preserve">январе  </t>
    </r>
    <r>
      <rPr>
        <sz val="10"/>
        <rFont val="Arial Cyr"/>
        <family val="2"/>
        <charset val="204"/>
      </rPr>
      <t>2026 года</t>
    </r>
  </si>
  <si>
    <r>
      <t xml:space="preserve">в среднем в декабре 2025 года - </t>
    </r>
    <r>
      <rPr>
        <b/>
        <sz val="10"/>
        <rFont val="Arial Cyr"/>
        <family val="2"/>
        <charset val="204"/>
      </rPr>
      <t xml:space="preserve">феврале </t>
    </r>
    <r>
      <rPr>
        <sz val="10"/>
        <rFont val="Arial Cyr"/>
        <family val="2"/>
        <charset val="204"/>
      </rPr>
      <t>2026 года</t>
    </r>
  </si>
  <si>
    <r>
      <t xml:space="preserve">в среднем в феврале - </t>
    </r>
    <r>
      <rPr>
        <b/>
        <sz val="10"/>
        <rFont val="Arial Cyr"/>
        <family val="2"/>
        <charset val="204"/>
      </rPr>
      <t xml:space="preserve">апреле  </t>
    </r>
    <r>
      <rPr>
        <sz val="10"/>
        <rFont val="Arial Cyr"/>
        <family val="2"/>
        <charset val="204"/>
      </rPr>
      <t>2026 года</t>
    </r>
  </si>
  <si>
    <r>
      <t xml:space="preserve">в среднем в марте - </t>
    </r>
    <r>
      <rPr>
        <b/>
        <sz val="10"/>
        <rFont val="Arial Cyr"/>
        <family val="2"/>
        <charset val="204"/>
      </rPr>
      <t>мае</t>
    </r>
    <r>
      <rPr>
        <sz val="10"/>
        <rFont val="Arial Cyr"/>
        <family val="2"/>
        <charset val="204"/>
      </rPr>
      <t xml:space="preserve">  2026 года</t>
    </r>
  </si>
  <si>
    <r>
      <t xml:space="preserve">в среднем в мае - </t>
    </r>
    <r>
      <rPr>
        <b/>
        <sz val="10"/>
        <rFont val="Arial Cyr"/>
        <family val="2"/>
        <charset val="204"/>
      </rPr>
      <t>июле</t>
    </r>
    <r>
      <rPr>
        <sz val="10"/>
        <rFont val="Arial Cyr"/>
        <family val="2"/>
        <charset val="204"/>
      </rPr>
      <t xml:space="preserve">  2026 года</t>
    </r>
  </si>
  <si>
    <r>
      <t>в среднем в июне -</t>
    </r>
    <r>
      <rPr>
        <b/>
        <sz val="10"/>
        <rFont val="Arial Cyr"/>
        <family val="2"/>
        <charset val="204"/>
      </rPr>
      <t xml:space="preserve">августе  </t>
    </r>
    <r>
      <rPr>
        <sz val="10"/>
        <rFont val="Arial Cyr"/>
        <family val="2"/>
        <charset val="204"/>
      </rPr>
      <t>2026 года</t>
    </r>
  </si>
  <si>
    <r>
      <t xml:space="preserve">в среднем в августе - </t>
    </r>
    <r>
      <rPr>
        <b/>
        <sz val="10"/>
        <rFont val="Arial Cyr"/>
        <family val="2"/>
        <charset val="204"/>
      </rPr>
      <t xml:space="preserve">октябре </t>
    </r>
    <r>
      <rPr>
        <sz val="10"/>
        <rFont val="Arial Cyr"/>
        <family val="2"/>
        <charset val="204"/>
      </rPr>
      <t xml:space="preserve"> 2026 года</t>
    </r>
  </si>
  <si>
    <r>
      <t xml:space="preserve">Министр                                                                                                                                 </t>
    </r>
    <r>
      <rPr>
        <b/>
        <sz val="14"/>
        <rFont val="Arial Cyr"/>
        <family val="2"/>
        <charset val="204"/>
      </rPr>
      <t xml:space="preserve"> Р.А. Романенков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</si>
</sst>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_)"/>
  </numFmts>
  <fonts count="23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color indexed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color indexed="10"/>
      <name val="Arial Cyr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rgb="FF0070C0"/>
      <name val="Arial Cyr"/>
      <family val="2"/>
      <charset val="204"/>
    </font>
    <font>
      <b/>
      <i/>
      <sz val="12"/>
      <color rgb="FF0070C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/>
    <xf numFmtId="0" fontId="3" fillId="0" borderId="0" xfId="0" applyFont="1" applyAlignment="1">
      <alignment textRotation="90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2" fontId="7" fillId="0" borderId="0" xfId="0" applyNumberFormat="1" applyFont="1"/>
    <xf numFmtId="0" fontId="7" fillId="0" borderId="0" xfId="0" applyFont="1" applyFill="1"/>
    <xf numFmtId="0" fontId="2" fillId="3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2" fillId="3" borderId="0" xfId="0" applyFont="1" applyFill="1" applyBorder="1"/>
    <xf numFmtId="0" fontId="8" fillId="0" borderId="0" xfId="0" applyFont="1" applyFill="1" applyBorder="1" applyAlignment="1">
      <alignment horizontal="center" wrapText="1"/>
    </xf>
    <xf numFmtId="16" fontId="8" fillId="0" borderId="0" xfId="0" applyNumberFormat="1" applyFont="1" applyFill="1" applyBorder="1" applyAlignment="1">
      <alignment horizontal="center" wrapText="1"/>
    </xf>
    <xf numFmtId="16" fontId="1" fillId="0" borderId="0" xfId="0" applyNumberFormat="1" applyFont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2" fillId="0" borderId="0" xfId="0" applyFont="1" applyBorder="1"/>
    <xf numFmtId="165" fontId="8" fillId="0" borderId="0" xfId="0" applyNumberFormat="1" applyFont="1" applyFill="1" applyBorder="1" applyAlignment="1" applyProtection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0" fillId="0" borderId="5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center" wrapText="1"/>
      <protection locked="0"/>
    </xf>
    <xf numFmtId="164" fontId="13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3" fillId="0" borderId="0" xfId="0" applyNumberFormat="1" applyFont="1"/>
    <xf numFmtId="0" fontId="13" fillId="0" borderId="6" xfId="0" applyFont="1" applyBorder="1" applyAlignment="1" applyProtection="1">
      <alignment horizontal="left" vertical="center" wrapText="1" indent="2"/>
      <protection locked="0"/>
    </xf>
    <xf numFmtId="164" fontId="10" fillId="0" borderId="6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0" borderId="9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 wrapText="1" indent="2"/>
      <protection locked="0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64" fontId="14" fillId="0" borderId="0" xfId="0" applyNumberFormat="1" applyFont="1"/>
    <xf numFmtId="0" fontId="10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  <protection locked="0"/>
    </xf>
    <xf numFmtId="3" fontId="13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3" fontId="13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/>
    <xf numFmtId="0" fontId="10" fillId="0" borderId="0" xfId="0" applyFont="1" applyFill="1"/>
    <xf numFmtId="0" fontId="17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18" fillId="0" borderId="0" xfId="0" applyFont="1" applyFill="1"/>
    <xf numFmtId="0" fontId="20" fillId="0" borderId="0" xfId="0" applyFont="1" applyFill="1" applyAlignment="1">
      <alignment horizontal="left" wrapText="1"/>
    </xf>
    <xf numFmtId="0" fontId="10" fillId="4" borderId="2" xfId="0" applyFont="1" applyFill="1" applyBorder="1" applyAlignment="1">
      <alignment horizontal="center" vertical="center" textRotation="90" wrapText="1"/>
    </xf>
    <xf numFmtId="164" fontId="10" fillId="4" borderId="6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2" fontId="10" fillId="4" borderId="6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textRotation="90" wrapText="1"/>
    </xf>
    <xf numFmtId="164" fontId="10" fillId="4" borderId="8" xfId="0" applyNumberFormat="1" applyFont="1" applyFill="1" applyBorder="1" applyAlignment="1">
      <alignment horizontal="center" vertical="center"/>
    </xf>
    <xf numFmtId="164" fontId="15" fillId="4" borderId="8" xfId="0" applyNumberFormat="1" applyFont="1" applyFill="1" applyBorder="1" applyAlignment="1">
      <alignment horizontal="center" vertical="center"/>
    </xf>
    <xf numFmtId="2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1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S42"/>
  <sheetViews>
    <sheetView tabSelected="1" topLeftCell="A2" zoomScale="86" zoomScaleNormal="86" zoomScaleSheetLayoutView="100" workbookViewId="0">
      <selection activeCell="A4" sqref="A4:E24"/>
    </sheetView>
  </sheetViews>
  <sheetFormatPr defaultRowHeight="15.75"/>
  <cols>
    <col min="1" max="1" width="6.85546875" style="5" customWidth="1"/>
    <col min="2" max="2" width="81.7109375" style="5" customWidth="1"/>
    <col min="3" max="4" width="13.85546875" style="5" customWidth="1"/>
    <col min="5" max="5" width="11.85546875" style="1" customWidth="1"/>
    <col min="6" max="16" width="9" style="5" customWidth="1"/>
    <col min="17" max="17" width="9" style="5" hidden="1" customWidth="1"/>
    <col min="18" max="18" width="9" style="14" customWidth="1"/>
    <col min="19" max="16384" width="9.140625" style="5"/>
  </cols>
  <sheetData>
    <row r="1" spans="1:19" s="1" customFormat="1">
      <c r="R1" s="2"/>
    </row>
    <row r="2" spans="1:19" s="1" customFormat="1" ht="30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9" s="1" customFormat="1" ht="16.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4" customFormat="1" ht="117" customHeight="1">
      <c r="A4" s="25" t="s">
        <v>1</v>
      </c>
      <c r="B4" s="26" t="s">
        <v>2</v>
      </c>
      <c r="C4" s="27" t="s">
        <v>23</v>
      </c>
      <c r="D4" s="27" t="s">
        <v>24</v>
      </c>
      <c r="E4" s="108" t="s">
        <v>3</v>
      </c>
      <c r="F4" s="27" t="s">
        <v>25</v>
      </c>
      <c r="G4" s="27" t="s">
        <v>26</v>
      </c>
      <c r="H4" s="28" t="s">
        <v>4</v>
      </c>
      <c r="I4" s="88" t="s">
        <v>5</v>
      </c>
      <c r="J4" s="27" t="s">
        <v>27</v>
      </c>
      <c r="K4" s="27" t="s">
        <v>28</v>
      </c>
      <c r="L4" s="28" t="s">
        <v>6</v>
      </c>
      <c r="M4" s="88" t="s">
        <v>7</v>
      </c>
      <c r="N4" s="27" t="s">
        <v>29</v>
      </c>
      <c r="O4" s="27" t="s">
        <v>8</v>
      </c>
      <c r="P4" s="28" t="s">
        <v>9</v>
      </c>
      <c r="Q4" s="29" t="s">
        <v>10</v>
      </c>
      <c r="R4" s="94" t="s">
        <v>10</v>
      </c>
      <c r="S4" s="30"/>
    </row>
    <row r="5" spans="1:19" ht="33" customHeight="1">
      <c r="A5" s="31">
        <v>1</v>
      </c>
      <c r="B5" s="32" t="s">
        <v>11</v>
      </c>
      <c r="C5" s="33">
        <v>423.4</v>
      </c>
      <c r="D5" s="33">
        <v>432.8</v>
      </c>
      <c r="E5" s="100">
        <v>430.4</v>
      </c>
      <c r="F5" s="33"/>
      <c r="G5" s="33"/>
      <c r="H5" s="34"/>
      <c r="I5" s="89">
        <f>(E5+H5)/2</f>
        <v>215.2</v>
      </c>
      <c r="J5" s="33"/>
      <c r="K5" s="35"/>
      <c r="L5" s="34"/>
      <c r="M5" s="89">
        <f>(E5+H5+L5)/3</f>
        <v>143.46666666666667</v>
      </c>
      <c r="N5" s="36"/>
      <c r="O5" s="37"/>
      <c r="P5" s="34"/>
      <c r="Q5" s="38">
        <f t="shared" ref="Q5:Q17" si="0">(C5+D5+E5+F5+G5+H5+J5+K5+L5+N5+O5)/11</f>
        <v>116.96363636363635</v>
      </c>
      <c r="R5" s="95">
        <f>(E5+H5+L5+P5)/4</f>
        <v>107.6</v>
      </c>
      <c r="S5" s="39"/>
    </row>
    <row r="6" spans="1:19" ht="33" customHeight="1">
      <c r="A6" s="31">
        <v>2</v>
      </c>
      <c r="B6" s="40" t="s">
        <v>12</v>
      </c>
      <c r="C6" s="35">
        <v>417.3</v>
      </c>
      <c r="D6" s="33">
        <v>426.4</v>
      </c>
      <c r="E6" s="100">
        <v>424.1</v>
      </c>
      <c r="F6" s="33"/>
      <c r="G6" s="35"/>
      <c r="H6" s="34"/>
      <c r="I6" s="89">
        <f t="shared" ref="I6:I16" si="1">(E6+H6)/2</f>
        <v>212.05</v>
      </c>
      <c r="J6" s="33"/>
      <c r="K6" s="35"/>
      <c r="L6" s="41"/>
      <c r="M6" s="89">
        <f t="shared" ref="M6:M17" si="2">(E6+H6+L6)/3</f>
        <v>141.36666666666667</v>
      </c>
      <c r="N6" s="36"/>
      <c r="O6" s="37"/>
      <c r="P6" s="41"/>
      <c r="Q6" s="38">
        <f t="shared" si="0"/>
        <v>115.25454545454546</v>
      </c>
      <c r="R6" s="95">
        <f t="shared" ref="R6:R17" si="3">(E6+H6+L6+P6)/4</f>
        <v>106.02500000000001</v>
      </c>
      <c r="S6" s="39"/>
    </row>
    <row r="7" spans="1:19" ht="33" customHeight="1">
      <c r="A7" s="31">
        <v>3</v>
      </c>
      <c r="B7" s="40" t="s">
        <v>13</v>
      </c>
      <c r="C7" s="33">
        <v>6.1</v>
      </c>
      <c r="D7" s="35">
        <v>6.4</v>
      </c>
      <c r="E7" s="101">
        <v>6.3</v>
      </c>
      <c r="F7" s="33"/>
      <c r="G7" s="35"/>
      <c r="H7" s="41"/>
      <c r="I7" s="89">
        <f t="shared" si="1"/>
        <v>3.15</v>
      </c>
      <c r="J7" s="33"/>
      <c r="K7" s="33"/>
      <c r="L7" s="34"/>
      <c r="M7" s="89">
        <f t="shared" si="2"/>
        <v>2.1</v>
      </c>
      <c r="N7" s="36"/>
      <c r="O7" s="36"/>
      <c r="P7" s="41"/>
      <c r="Q7" s="38">
        <f t="shared" si="0"/>
        <v>1.7090909090909092</v>
      </c>
      <c r="R7" s="95">
        <f t="shared" si="3"/>
        <v>1.575</v>
      </c>
      <c r="S7" s="39"/>
    </row>
    <row r="8" spans="1:19" ht="33" customHeight="1">
      <c r="A8" s="31">
        <v>4</v>
      </c>
      <c r="B8" s="32" t="s">
        <v>14</v>
      </c>
      <c r="C8" s="37">
        <v>56.5</v>
      </c>
      <c r="D8" s="37">
        <v>57.8</v>
      </c>
      <c r="E8" s="100">
        <v>57.6</v>
      </c>
      <c r="F8" s="37"/>
      <c r="G8" s="36"/>
      <c r="H8" s="41"/>
      <c r="I8" s="89">
        <f t="shared" si="1"/>
        <v>28.8</v>
      </c>
      <c r="J8" s="36"/>
      <c r="K8" s="36"/>
      <c r="L8" s="34"/>
      <c r="M8" s="89">
        <f t="shared" si="2"/>
        <v>19.2</v>
      </c>
      <c r="N8" s="37"/>
      <c r="O8" s="37"/>
      <c r="P8" s="34"/>
      <c r="Q8" s="38">
        <f t="shared" si="0"/>
        <v>15.627272727272727</v>
      </c>
      <c r="R8" s="95">
        <f t="shared" si="3"/>
        <v>14.4</v>
      </c>
      <c r="S8" s="42"/>
    </row>
    <row r="9" spans="1:19" ht="33" customHeight="1">
      <c r="A9" s="43">
        <v>5</v>
      </c>
      <c r="B9" s="32" t="s">
        <v>15</v>
      </c>
      <c r="C9" s="44">
        <v>1.5</v>
      </c>
      <c r="D9" s="44">
        <v>1.5</v>
      </c>
      <c r="E9" s="102">
        <v>1.5</v>
      </c>
      <c r="F9" s="44"/>
      <c r="G9" s="44"/>
      <c r="H9" s="45"/>
      <c r="I9" s="89">
        <f t="shared" si="1"/>
        <v>0.75</v>
      </c>
      <c r="J9" s="44"/>
      <c r="K9" s="44"/>
      <c r="L9" s="45"/>
      <c r="M9" s="89">
        <f t="shared" si="2"/>
        <v>0.5</v>
      </c>
      <c r="N9" s="44"/>
      <c r="O9" s="36"/>
      <c r="P9" s="41"/>
      <c r="Q9" s="38">
        <f t="shared" si="0"/>
        <v>0.40909090909090912</v>
      </c>
      <c r="R9" s="95">
        <f t="shared" si="3"/>
        <v>0.375</v>
      </c>
      <c r="S9" s="39"/>
    </row>
    <row r="10" spans="1:19" s="6" customFormat="1" ht="26.25" customHeight="1">
      <c r="A10" s="46"/>
      <c r="B10" s="47" t="s">
        <v>16</v>
      </c>
      <c r="C10" s="48">
        <v>2.2000000000000002</v>
      </c>
      <c r="D10" s="48">
        <v>2.2000000000000002</v>
      </c>
      <c r="E10" s="103">
        <v>2.2000000000000002</v>
      </c>
      <c r="F10" s="50"/>
      <c r="G10" s="50"/>
      <c r="H10" s="51"/>
      <c r="I10" s="90">
        <f t="shared" si="1"/>
        <v>1.1000000000000001</v>
      </c>
      <c r="J10" s="48"/>
      <c r="K10" s="50"/>
      <c r="L10" s="52"/>
      <c r="M10" s="90">
        <f t="shared" si="2"/>
        <v>0.73333333333333339</v>
      </c>
      <c r="N10" s="53"/>
      <c r="O10" s="54"/>
      <c r="P10" s="55"/>
      <c r="Q10" s="38">
        <f t="shared" si="0"/>
        <v>0.60000000000000009</v>
      </c>
      <c r="R10" s="96">
        <f t="shared" si="3"/>
        <v>0.55000000000000004</v>
      </c>
      <c r="S10" s="56"/>
    </row>
    <row r="11" spans="1:19" s="6" customFormat="1" ht="26.25" customHeight="1">
      <c r="A11" s="57"/>
      <c r="B11" s="47" t="s">
        <v>17</v>
      </c>
      <c r="C11" s="48">
        <v>1.5</v>
      </c>
      <c r="D11" s="50">
        <v>1.5</v>
      </c>
      <c r="E11" s="103">
        <v>1.5</v>
      </c>
      <c r="F11" s="50"/>
      <c r="G11" s="50"/>
      <c r="H11" s="49"/>
      <c r="I11" s="90">
        <f t="shared" si="1"/>
        <v>0.75</v>
      </c>
      <c r="J11" s="50"/>
      <c r="K11" s="50"/>
      <c r="L11" s="55"/>
      <c r="M11" s="90">
        <f t="shared" si="2"/>
        <v>0.5</v>
      </c>
      <c r="N11" s="58"/>
      <c r="O11" s="59"/>
      <c r="P11" s="55"/>
      <c r="Q11" s="38">
        <f t="shared" si="0"/>
        <v>0.40909090909090912</v>
      </c>
      <c r="R11" s="96">
        <f t="shared" si="3"/>
        <v>0.375</v>
      </c>
      <c r="S11" s="56"/>
    </row>
    <row r="12" spans="1:19" ht="33" customHeight="1">
      <c r="A12" s="43">
        <v>6</v>
      </c>
      <c r="B12" s="32" t="s">
        <v>18</v>
      </c>
      <c r="C12" s="60">
        <v>0.4</v>
      </c>
      <c r="D12" s="60">
        <v>0.42</v>
      </c>
      <c r="E12" s="104">
        <v>0.42</v>
      </c>
      <c r="F12" s="62"/>
      <c r="G12" s="60"/>
      <c r="H12" s="61"/>
      <c r="I12" s="91">
        <f t="shared" si="1"/>
        <v>0.21</v>
      </c>
      <c r="J12" s="60"/>
      <c r="K12" s="60"/>
      <c r="L12" s="61"/>
      <c r="M12" s="91">
        <f t="shared" si="2"/>
        <v>0.13999999999999999</v>
      </c>
      <c r="N12" s="60"/>
      <c r="O12" s="60"/>
      <c r="P12" s="61"/>
      <c r="Q12" s="63">
        <f t="shared" si="0"/>
        <v>0.11272727272727273</v>
      </c>
      <c r="R12" s="97">
        <f t="shared" si="3"/>
        <v>0.105</v>
      </c>
      <c r="S12" s="39"/>
    </row>
    <row r="13" spans="1:19" s="6" customFormat="1" ht="27" customHeight="1">
      <c r="A13" s="46"/>
      <c r="B13" s="47" t="s">
        <v>16</v>
      </c>
      <c r="C13" s="50">
        <v>0.4</v>
      </c>
      <c r="D13" s="50">
        <v>0.4</v>
      </c>
      <c r="E13" s="105">
        <v>0.4</v>
      </c>
      <c r="F13" s="50"/>
      <c r="G13" s="48"/>
      <c r="H13" s="49"/>
      <c r="I13" s="90">
        <f t="shared" si="1"/>
        <v>0.2</v>
      </c>
      <c r="J13" s="50"/>
      <c r="K13" s="50"/>
      <c r="L13" s="55"/>
      <c r="M13" s="90">
        <f t="shared" si="2"/>
        <v>0.13333333333333333</v>
      </c>
      <c r="N13" s="59"/>
      <c r="O13" s="54"/>
      <c r="P13" s="55"/>
      <c r="Q13" s="38">
        <f t="shared" si="0"/>
        <v>0.10909090909090911</v>
      </c>
      <c r="R13" s="96">
        <f t="shared" si="3"/>
        <v>0.1</v>
      </c>
      <c r="S13" s="56"/>
    </row>
    <row r="14" spans="1:19" s="6" customFormat="1" ht="27" customHeight="1">
      <c r="A14" s="57"/>
      <c r="B14" s="47" t="s">
        <v>17</v>
      </c>
      <c r="C14" s="50">
        <v>0.2</v>
      </c>
      <c r="D14" s="48">
        <v>0.2</v>
      </c>
      <c r="E14" s="103">
        <v>0.2</v>
      </c>
      <c r="F14" s="50"/>
      <c r="G14" s="48"/>
      <c r="H14" s="49"/>
      <c r="I14" s="90">
        <f t="shared" si="1"/>
        <v>0.1</v>
      </c>
      <c r="J14" s="48"/>
      <c r="K14" s="48"/>
      <c r="L14" s="55"/>
      <c r="M14" s="90">
        <f t="shared" si="2"/>
        <v>6.6666666666666666E-2</v>
      </c>
      <c r="N14" s="59"/>
      <c r="O14" s="59"/>
      <c r="P14" s="52"/>
      <c r="Q14" s="38">
        <f t="shared" si="0"/>
        <v>5.4545454545454557E-2</v>
      </c>
      <c r="R14" s="96">
        <f t="shared" si="3"/>
        <v>0.05</v>
      </c>
      <c r="S14" s="56"/>
    </row>
    <row r="15" spans="1:19" s="7" customFormat="1" ht="33" customHeight="1">
      <c r="A15" s="31">
        <v>7</v>
      </c>
      <c r="B15" s="32" t="s">
        <v>19</v>
      </c>
      <c r="C15" s="36">
        <v>0.2</v>
      </c>
      <c r="D15" s="37">
        <v>0.2</v>
      </c>
      <c r="E15" s="101">
        <v>0.2</v>
      </c>
      <c r="F15" s="37"/>
      <c r="G15" s="35"/>
      <c r="H15" s="34"/>
      <c r="I15" s="89">
        <f t="shared" si="1"/>
        <v>0.1</v>
      </c>
      <c r="J15" s="35"/>
      <c r="K15" s="35"/>
      <c r="L15" s="34"/>
      <c r="M15" s="89">
        <f t="shared" si="2"/>
        <v>6.6666666666666666E-2</v>
      </c>
      <c r="N15" s="33"/>
      <c r="O15" s="33"/>
      <c r="P15" s="34"/>
      <c r="Q15" s="38">
        <f t="shared" si="0"/>
        <v>5.4545454545454557E-2</v>
      </c>
      <c r="R15" s="95">
        <f t="shared" si="3"/>
        <v>0.05</v>
      </c>
      <c r="S15" s="39"/>
    </row>
    <row r="16" spans="1:19" s="7" customFormat="1" ht="33" customHeight="1">
      <c r="A16" s="31">
        <v>8</v>
      </c>
      <c r="B16" s="32" t="s">
        <v>20</v>
      </c>
      <c r="C16" s="64">
        <v>1804</v>
      </c>
      <c r="D16" s="64">
        <v>1886</v>
      </c>
      <c r="E16" s="106">
        <v>1796</v>
      </c>
      <c r="F16" s="64"/>
      <c r="G16" s="64"/>
      <c r="H16" s="65"/>
      <c r="I16" s="92">
        <f t="shared" si="1"/>
        <v>898</v>
      </c>
      <c r="J16" s="64"/>
      <c r="K16" s="64"/>
      <c r="L16" s="65"/>
      <c r="M16" s="92">
        <f t="shared" si="2"/>
        <v>598.66666666666663</v>
      </c>
      <c r="N16" s="64"/>
      <c r="O16" s="64"/>
      <c r="P16" s="66"/>
      <c r="Q16" s="67">
        <f t="shared" si="0"/>
        <v>498.72727272727275</v>
      </c>
      <c r="R16" s="98">
        <f t="shared" si="3"/>
        <v>449</v>
      </c>
      <c r="S16" s="39"/>
    </row>
    <row r="17" spans="1:19" s="7" customFormat="1" ht="48" customHeight="1" thickBot="1">
      <c r="A17" s="68">
        <v>9</v>
      </c>
      <c r="B17" s="69" t="s">
        <v>21</v>
      </c>
      <c r="C17" s="70">
        <v>14578</v>
      </c>
      <c r="D17" s="70">
        <v>14545</v>
      </c>
      <c r="E17" s="107">
        <v>14145</v>
      </c>
      <c r="F17" s="70"/>
      <c r="G17" s="70"/>
      <c r="H17" s="71"/>
      <c r="I17" s="93">
        <f>(E17+H17)/2</f>
        <v>7072.5</v>
      </c>
      <c r="J17" s="70"/>
      <c r="K17" s="70"/>
      <c r="L17" s="71"/>
      <c r="M17" s="93">
        <f t="shared" si="2"/>
        <v>4715</v>
      </c>
      <c r="N17" s="70"/>
      <c r="O17" s="70"/>
      <c r="P17" s="72"/>
      <c r="Q17" s="73">
        <f t="shared" si="0"/>
        <v>3933.4545454545455</v>
      </c>
      <c r="R17" s="99">
        <f t="shared" si="3"/>
        <v>3536.25</v>
      </c>
      <c r="S17" s="39"/>
    </row>
    <row r="18" spans="1:19" s="7" customFormat="1" ht="19.5" customHeight="1">
      <c r="A18" s="74"/>
      <c r="B18" s="75"/>
      <c r="C18" s="76"/>
      <c r="D18" s="76"/>
      <c r="E18" s="77"/>
      <c r="F18" s="76"/>
      <c r="G18" s="76"/>
      <c r="H18" s="77"/>
      <c r="I18" s="78"/>
      <c r="J18" s="79"/>
      <c r="K18" s="79"/>
      <c r="L18" s="78"/>
      <c r="M18" s="78"/>
      <c r="N18" s="79"/>
      <c r="O18" s="79"/>
      <c r="P18" s="78"/>
      <c r="Q18" s="78"/>
      <c r="R18" s="78"/>
      <c r="S18" s="39"/>
    </row>
    <row r="19" spans="1:19" s="7" customFormat="1" ht="19.5" customHeight="1">
      <c r="A19" s="74"/>
      <c r="B19" s="75"/>
      <c r="C19" s="76"/>
      <c r="D19" s="76"/>
      <c r="E19" s="77"/>
      <c r="F19" s="76"/>
      <c r="G19" s="76"/>
      <c r="H19" s="77"/>
      <c r="I19" s="78"/>
      <c r="J19" s="79"/>
      <c r="K19" s="79"/>
      <c r="L19" s="78"/>
      <c r="M19" s="78"/>
      <c r="N19" s="79"/>
      <c r="O19" s="79"/>
      <c r="P19" s="78"/>
      <c r="Q19" s="78"/>
      <c r="R19" s="78"/>
      <c r="S19" s="39"/>
    </row>
    <row r="20" spans="1:19">
      <c r="A20" s="42"/>
      <c r="B20" s="80"/>
      <c r="C20" s="80"/>
      <c r="D20" s="80"/>
      <c r="E20" s="81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42"/>
      <c r="Q20" s="42"/>
      <c r="R20" s="82"/>
      <c r="S20" s="42"/>
    </row>
    <row r="21" spans="1:19" s="9" customFormat="1" ht="19.5" customHeight="1">
      <c r="A21" s="83" t="s">
        <v>30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85"/>
      <c r="P21" s="84"/>
      <c r="Q21" s="84"/>
      <c r="R21" s="86"/>
      <c r="S21" s="84"/>
    </row>
    <row r="22" spans="1:19" s="9" customFormat="1" ht="19.5" customHeight="1">
      <c r="A22" s="84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5"/>
      <c r="P22" s="84"/>
      <c r="Q22" s="84"/>
      <c r="R22" s="86"/>
      <c r="S22" s="84"/>
    </row>
    <row r="23" spans="1:19" ht="19.5" customHeight="1"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R23" s="2"/>
    </row>
    <row r="24" spans="1:19" ht="19.5" customHeight="1">
      <c r="A24" s="5" t="s">
        <v>22</v>
      </c>
      <c r="C24" s="7"/>
      <c r="D24" s="7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R24" s="2"/>
    </row>
    <row r="25" spans="1:19">
      <c r="B25" s="10"/>
      <c r="C25" s="11"/>
      <c r="D25" s="12"/>
      <c r="E25" s="13"/>
      <c r="F25" s="10"/>
      <c r="G25" s="7"/>
      <c r="H25" s="7"/>
      <c r="I25" s="7"/>
      <c r="J25" s="7"/>
      <c r="K25" s="7"/>
      <c r="L25" s="7"/>
      <c r="M25" s="7"/>
      <c r="N25" s="7"/>
      <c r="O25" s="7"/>
    </row>
    <row r="26" spans="1:19">
      <c r="B26" s="11"/>
      <c r="C26" s="10"/>
      <c r="D26" s="12"/>
      <c r="E26" s="13"/>
      <c r="F26" s="10"/>
      <c r="G26" s="7"/>
      <c r="H26" s="7"/>
      <c r="I26" s="7"/>
      <c r="J26" s="7"/>
      <c r="K26" s="7"/>
      <c r="L26" s="7"/>
      <c r="M26" s="7"/>
      <c r="N26" s="7"/>
      <c r="O26" s="7"/>
    </row>
    <row r="27" spans="1:19">
      <c r="B27" s="11"/>
      <c r="C27" s="10"/>
      <c r="D27" s="12"/>
      <c r="E27" s="13"/>
      <c r="F27" s="10"/>
      <c r="G27" s="7"/>
      <c r="H27" s="7"/>
      <c r="I27" s="7"/>
      <c r="J27" s="7"/>
      <c r="K27" s="7"/>
      <c r="L27" s="7"/>
      <c r="M27" s="7"/>
      <c r="N27" s="7"/>
      <c r="O27" s="7"/>
    </row>
    <row r="28" spans="1:19">
      <c r="B28" s="10"/>
      <c r="C28" s="10"/>
      <c r="D28" s="10"/>
      <c r="E28" s="13"/>
      <c r="F28" s="10"/>
      <c r="G28" s="7"/>
      <c r="H28" s="7"/>
      <c r="I28" s="7"/>
      <c r="J28" s="7"/>
      <c r="K28" s="7"/>
      <c r="L28" s="7"/>
      <c r="M28" s="7"/>
      <c r="N28" s="7"/>
      <c r="O28" s="7"/>
    </row>
    <row r="32" spans="1:19">
      <c r="B32" s="15"/>
      <c r="C32" s="15"/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7"/>
    </row>
    <row r="33" spans="2:18">
      <c r="B33" s="15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20"/>
      <c r="P33" s="15"/>
      <c r="Q33" s="15"/>
      <c r="R33" s="17"/>
    </row>
    <row r="34" spans="2:18">
      <c r="B34" s="15"/>
      <c r="C34" s="15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7"/>
    </row>
    <row r="35" spans="2:18">
      <c r="B35" s="15"/>
      <c r="C35" s="15"/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7"/>
    </row>
    <row r="36" spans="2:18">
      <c r="B36" s="15"/>
      <c r="C36" s="21"/>
      <c r="D36" s="21"/>
      <c r="E36" s="22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7"/>
    </row>
    <row r="37" spans="2:18">
      <c r="B37" s="23"/>
      <c r="C37" s="24"/>
      <c r="D37" s="24"/>
      <c r="E37" s="2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7"/>
    </row>
    <row r="38" spans="2:18">
      <c r="B38" s="15"/>
      <c r="C38" s="15"/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7"/>
    </row>
    <row r="39" spans="2:18">
      <c r="B39" s="15"/>
      <c r="C39" s="15"/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7"/>
    </row>
    <row r="40" spans="2:18">
      <c r="B40" s="15"/>
      <c r="C40" s="15"/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7"/>
    </row>
    <row r="41" spans="2:18">
      <c r="B41" s="15"/>
      <c r="C41" s="21"/>
      <c r="D41" s="21"/>
      <c r="E41" s="22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7"/>
    </row>
    <row r="42" spans="2:18">
      <c r="B42" s="15"/>
      <c r="C42" s="15"/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7"/>
    </row>
  </sheetData>
  <mergeCells count="3">
    <mergeCell ref="A2:R2"/>
    <mergeCell ref="A9:A11"/>
    <mergeCell ref="A12:A14"/>
  </mergeCells>
  <printOptions horizontalCentered="1"/>
  <pageMargins left="0.78740157480314965" right="0.39370078740157483" top="0.39370078740157483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Прогнозирование1</dc:creator>
  <cp:lastModifiedBy>Информация2</cp:lastModifiedBy>
  <cp:lastPrinted>2026-03-10T07:12:40Z</cp:lastPrinted>
  <dcterms:created xsi:type="dcterms:W3CDTF">2026-03-10T07:09:26Z</dcterms:created>
  <dcterms:modified xsi:type="dcterms:W3CDTF">2026-05-12T11:22:00Z</dcterms:modified>
</cp:coreProperties>
</file>